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2795"/>
  </bookViews>
  <sheets>
    <sheet name="DESAPLICADO E EMPENHADO" sheetId="7" r:id="rId1"/>
  </sheets>
  <definedNames>
    <definedName name="_xlnm._FilterDatabase" localSheetId="0" hidden="1">'DESAPLICADO E EMPENHADO'!$A$7:$AE$79</definedName>
  </definedNames>
  <calcPr calcId="124519"/>
</workbook>
</file>

<file path=xl/calcChain.xml><?xml version="1.0" encoding="utf-8"?>
<calcChain xmlns="http://schemas.openxmlformats.org/spreadsheetml/2006/main">
  <c r="AA5" i="7"/>
  <c r="Z8"/>
  <c r="Z9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Y5"/>
  <c r="AA6"/>
  <c r="V10"/>
  <c r="Z10" s="1"/>
  <c r="O5"/>
  <c r="Q5"/>
  <c r="R5"/>
  <c r="S5"/>
  <c r="T5"/>
  <c r="U5"/>
  <c r="W5"/>
  <c r="X5"/>
  <c r="P5"/>
  <c r="N5"/>
  <c r="V5" l="1"/>
  <c r="Z80"/>
  <c r="Z5"/>
</calcChain>
</file>

<file path=xl/comments1.xml><?xml version="1.0" encoding="utf-8"?>
<comments xmlns="http://schemas.openxmlformats.org/spreadsheetml/2006/main">
  <authors>
    <author>02372266</author>
  </authors>
  <commentList>
    <comment ref="O7" authorId="0">
      <text>
        <r>
          <rPr>
            <b/>
            <sz val="9"/>
            <color indexed="81"/>
            <rFont val="Tahoma"/>
            <charset val="1"/>
          </rPr>
          <t>02372266:</t>
        </r>
        <r>
          <rPr>
            <sz val="9"/>
            <color indexed="81"/>
            <rFont val="Tahoma"/>
            <charset val="1"/>
          </rPr>
          <t xml:space="preserve">
Reserva 936 - 6.416.923,85 não se refere a contas do conasems
</t>
        </r>
      </text>
    </comment>
    <comment ref="W7" authorId="0">
      <text>
        <r>
          <rPr>
            <b/>
            <sz val="9"/>
            <color indexed="81"/>
            <rFont val="Tahoma"/>
            <charset val="1"/>
          </rPr>
          <t>02372266:</t>
        </r>
        <r>
          <rPr>
            <sz val="9"/>
            <color indexed="81"/>
            <rFont val="Tahoma"/>
            <charset val="1"/>
          </rPr>
          <t xml:space="preserve">
Rerservas que não são conasems - 66.058,51 + 99.233,60</t>
        </r>
      </text>
    </comment>
    <comment ref="X7" authorId="0">
      <text>
        <r>
          <rPr>
            <b/>
            <sz val="9"/>
            <color indexed="81"/>
            <rFont val="Tahoma"/>
            <charset val="1"/>
          </rPr>
          <t>02372266:</t>
        </r>
        <r>
          <rPr>
            <sz val="9"/>
            <color indexed="81"/>
            <rFont val="Tahoma"/>
            <charset val="1"/>
          </rPr>
          <t xml:space="preserve">
09/000.496/2023 proc liq e pgto
</t>
        </r>
      </text>
    </comment>
    <comment ref="AA8" authorId="0">
      <text>
        <r>
          <rPr>
            <b/>
            <sz val="9"/>
            <color indexed="81"/>
            <rFont val="Tahoma"/>
            <charset val="1"/>
          </rPr>
          <t xml:space="preserve">Posição em 15/12/2023:  Aguardando posição do Tesouro junto ao BB quanto as valores depositados na conta indevidamente.
</t>
        </r>
      </text>
    </comment>
    <comment ref="Z72" authorId="0">
      <text>
        <r>
          <rPr>
            <b/>
            <sz val="9"/>
            <color indexed="81"/>
            <rFont val="Tahoma"/>
            <charset val="1"/>
          </rPr>
          <t>Posição em 15/12/2023:                 Valor a empenhar. Crédito já elaborado.</t>
        </r>
      </text>
    </comment>
  </commentList>
</comments>
</file>

<file path=xl/sharedStrings.xml><?xml version="1.0" encoding="utf-8"?>
<sst xmlns="http://schemas.openxmlformats.org/spreadsheetml/2006/main" count="825" uniqueCount="134">
  <si>
    <t>UF</t>
  </si>
  <si>
    <t>IBGE</t>
  </si>
  <si>
    <t>MUNICÍPIO</t>
  </si>
  <si>
    <t>CNPJ</t>
  </si>
  <si>
    <t>ESFERA</t>
  </si>
  <si>
    <t>BANCO</t>
  </si>
  <si>
    <t>AGÊNCIA</t>
  </si>
  <si>
    <t>CONTA</t>
  </si>
  <si>
    <t>TIPO CONTA</t>
  </si>
  <si>
    <t>RJ</t>
  </si>
  <si>
    <t>RIO DE JANEIRO</t>
  </si>
  <si>
    <t>42498733000148</t>
  </si>
  <si>
    <t>MUNICIPAL</t>
  </si>
  <si>
    <t>001</t>
  </si>
  <si>
    <t>000019</t>
  </si>
  <si>
    <t>00000013631X</t>
  </si>
  <si>
    <t>-</t>
  </si>
  <si>
    <t>000000173886</t>
  </si>
  <si>
    <t>118/2001</t>
  </si>
  <si>
    <t>11715094000100</t>
  </si>
  <si>
    <t>022349</t>
  </si>
  <si>
    <t>BLAFB</t>
  </si>
  <si>
    <t>104</t>
  </si>
  <si>
    <t>040649</t>
  </si>
  <si>
    <t>0066240010</t>
  </si>
  <si>
    <t>000000072850</t>
  </si>
  <si>
    <t>000000082252</t>
  </si>
  <si>
    <t>BLATB</t>
  </si>
  <si>
    <t>0066240029</t>
  </si>
  <si>
    <t>000000082260</t>
  </si>
  <si>
    <t>BLGES</t>
  </si>
  <si>
    <t>0066240037</t>
  </si>
  <si>
    <t>000000086045</t>
  </si>
  <si>
    <t>000000074977</t>
  </si>
  <si>
    <t>000000089273</t>
  </si>
  <si>
    <t>BLINV</t>
  </si>
  <si>
    <t>00000008929X</t>
  </si>
  <si>
    <t>000000090301</t>
  </si>
  <si>
    <t>000000089281</t>
  </si>
  <si>
    <t>000000102318</t>
  </si>
  <si>
    <t>000000095311</t>
  </si>
  <si>
    <t>000000091863</t>
  </si>
  <si>
    <t>000000096660</t>
  </si>
  <si>
    <t>000000097861</t>
  </si>
  <si>
    <t>000000101419</t>
  </si>
  <si>
    <t>000000095656</t>
  </si>
  <si>
    <t>000000098140</t>
  </si>
  <si>
    <t>000000089001</t>
  </si>
  <si>
    <t>000000091855</t>
  </si>
  <si>
    <t>000000098787</t>
  </si>
  <si>
    <t>000000102857</t>
  </si>
  <si>
    <t>000000101265</t>
  </si>
  <si>
    <t>0066240169</t>
  </si>
  <si>
    <t>000000098825</t>
  </si>
  <si>
    <t>0066240150</t>
  </si>
  <si>
    <t>000000103284</t>
  </si>
  <si>
    <t>000000098809</t>
  </si>
  <si>
    <t>00000008588X</t>
  </si>
  <si>
    <t>000000102601</t>
  </si>
  <si>
    <t>000000091677</t>
  </si>
  <si>
    <t>000000101990</t>
  </si>
  <si>
    <t>000000102814</t>
  </si>
  <si>
    <t>000000102806</t>
  </si>
  <si>
    <t>000000089028</t>
  </si>
  <si>
    <t>000000102180</t>
  </si>
  <si>
    <t>000000096318</t>
  </si>
  <si>
    <t>000000102822</t>
  </si>
  <si>
    <t>000000102830</t>
  </si>
  <si>
    <t>000000082945</t>
  </si>
  <si>
    <t>000000102164</t>
  </si>
  <si>
    <t>000000102865</t>
  </si>
  <si>
    <t>000000087432</t>
  </si>
  <si>
    <t>00000008901X</t>
  </si>
  <si>
    <t>000000102849</t>
  </si>
  <si>
    <t>0066240185</t>
  </si>
  <si>
    <t>000000102199</t>
  </si>
  <si>
    <t>000000095249</t>
  </si>
  <si>
    <t>000000095257</t>
  </si>
  <si>
    <t>000000102202</t>
  </si>
  <si>
    <t>000000098868</t>
  </si>
  <si>
    <t>000000090557</t>
  </si>
  <si>
    <t>000000090549</t>
  </si>
  <si>
    <t>000000102172</t>
  </si>
  <si>
    <t>000000101281</t>
  </si>
  <si>
    <t>000000085529</t>
  </si>
  <si>
    <t>0066240177</t>
  </si>
  <si>
    <t>BLMAC</t>
  </si>
  <si>
    <t>0066240045</t>
  </si>
  <si>
    <t>000000082287</t>
  </si>
  <si>
    <t>BLVGS</t>
  </si>
  <si>
    <t>000000082228</t>
  </si>
  <si>
    <t>0066240053</t>
  </si>
  <si>
    <t>00000008719X</t>
  </si>
  <si>
    <t>CPLIN</t>
  </si>
  <si>
    <t>000000089346</t>
  </si>
  <si>
    <t>FARINV</t>
  </si>
  <si>
    <t>000000086711</t>
  </si>
  <si>
    <t>INCEO</t>
  </si>
  <si>
    <t>000000088560</t>
  </si>
  <si>
    <t>INODO</t>
  </si>
  <si>
    <t>000000095303</t>
  </si>
  <si>
    <t>INVIG</t>
  </si>
  <si>
    <t>000000085898</t>
  </si>
  <si>
    <t>PROSAUDE</t>
  </si>
  <si>
    <t>000000073695</t>
  </si>
  <si>
    <t>Antes de 2018</t>
  </si>
  <si>
    <t>Contas abertas</t>
  </si>
  <si>
    <t>*Fonte: https://www.conasems.org.br/painel/saldos-em-contas/</t>
  </si>
  <si>
    <t>TAC</t>
  </si>
  <si>
    <t>aplicado?</t>
  </si>
  <si>
    <t>NÃO</t>
  </si>
  <si>
    <t>FONTE</t>
  </si>
  <si>
    <t>PROCESSO 09/001.102/2022</t>
  </si>
  <si>
    <t>PROCESSO 09/000.598/2022</t>
  </si>
  <si>
    <t>PROCESSO 09/001.214/2021</t>
  </si>
  <si>
    <t>PROCESSO 09/001.882/2021</t>
  </si>
  <si>
    <t>PROCESSO 09/002.664/2020</t>
  </si>
  <si>
    <t>PROCESSO 09/003.241/2022</t>
  </si>
  <si>
    <t>PROCESSO 09/003.717/2019</t>
  </si>
  <si>
    <t>PROCESSO 09/003.389/2019</t>
  </si>
  <si>
    <t>EXECUÇÃO POR CONTA - VALORES EMPENHADOS POR PROCESSO</t>
  </si>
  <si>
    <t>PROCESSO 09/000.713/2018</t>
  </si>
  <si>
    <t>empenhado - a liquidar e pagar</t>
  </si>
  <si>
    <t>liquidado - a pagar</t>
  </si>
  <si>
    <t>PROCESSO 09/006.848/2021</t>
  </si>
  <si>
    <t>FT 2600181</t>
  </si>
  <si>
    <t>FT 2601185</t>
  </si>
  <si>
    <t>PROCESSO 99/047.954/2023</t>
  </si>
  <si>
    <r>
      <t xml:space="preserve">SALDO PASSÍVEL DE UTILIZAÇÃO Março 2023                  </t>
    </r>
    <r>
      <rPr>
        <b/>
        <u val="singleAccounting"/>
        <sz val="12"/>
        <rFont val="Calibri"/>
        <family val="2"/>
        <scheme val="minor"/>
      </rPr>
      <t>( A )</t>
    </r>
  </si>
  <si>
    <t>saldo atualizado  =        ( A )  -  empenhado 20/10/2023</t>
  </si>
  <si>
    <t>liquidado e pago - ok - conta a encerrar</t>
  </si>
  <si>
    <t>Saldo final em conta em 14.12.2023</t>
  </si>
  <si>
    <t>Posição em 15/12/2023</t>
  </si>
  <si>
    <t>Acompanhamento Transferência e Transposição dos Saldos Remanescentes nas contas de repasses federais fundo a fundo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</si>
</sst>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b/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2">
    <xf numFmtId="0" fontId="0" fillId="0" borderId="0" xfId="0"/>
    <xf numFmtId="43" fontId="0" fillId="0" borderId="0" xfId="0" applyNumberFormat="1"/>
    <xf numFmtId="0" fontId="0" fillId="0" borderId="2" xfId="0" applyFill="1" applyBorder="1"/>
    <xf numFmtId="43" fontId="2" fillId="0" borderId="0" xfId="1" applyFont="1"/>
    <xf numFmtId="0" fontId="0" fillId="0" borderId="0" xfId="0" applyAlignment="1">
      <alignment horizontal="center"/>
    </xf>
    <xf numFmtId="43" fontId="0" fillId="0" borderId="0" xfId="1" applyFont="1"/>
    <xf numFmtId="43" fontId="0" fillId="0" borderId="1" xfId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43" fontId="0" fillId="4" borderId="1" xfId="1" applyFont="1" applyFill="1" applyBorder="1"/>
    <xf numFmtId="0" fontId="2" fillId="5" borderId="1" xfId="0" applyFont="1" applyFill="1" applyBorder="1" applyAlignment="1">
      <alignment horizontal="center"/>
    </xf>
    <xf numFmtId="43" fontId="2" fillId="5" borderId="1" xfId="1" applyFont="1" applyFill="1" applyBorder="1" applyAlignment="1">
      <alignment horizontal="center" wrapText="1"/>
    </xf>
    <xf numFmtId="43" fontId="2" fillId="5" borderId="0" xfId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3" fontId="0" fillId="0" borderId="0" xfId="1" applyFont="1" applyFill="1"/>
    <xf numFmtId="43" fontId="2" fillId="4" borderId="1" xfId="1" applyFont="1" applyFill="1" applyBorder="1" applyAlignment="1">
      <alignment horizontal="center" wrapText="1"/>
    </xf>
    <xf numFmtId="43" fontId="0" fillId="6" borderId="1" xfId="1" applyFont="1" applyFill="1" applyBorder="1"/>
    <xf numFmtId="43" fontId="2" fillId="4" borderId="0" xfId="1" applyFont="1" applyFill="1"/>
    <xf numFmtId="43" fontId="2" fillId="2" borderId="0" xfId="1" applyFont="1" applyFill="1"/>
    <xf numFmtId="43" fontId="2" fillId="6" borderId="0" xfId="1" applyFont="1" applyFill="1"/>
    <xf numFmtId="0" fontId="0" fillId="0" borderId="0" xfId="0" applyFill="1"/>
    <xf numFmtId="0" fontId="2" fillId="0" borderId="0" xfId="0" applyFont="1" applyFill="1"/>
    <xf numFmtId="43" fontId="3" fillId="0" borderId="0" xfId="1" applyFont="1"/>
    <xf numFmtId="43" fontId="3" fillId="0" borderId="0" xfId="1" applyFont="1" applyFill="1"/>
    <xf numFmtId="43" fontId="2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7" fillId="0" borderId="0" xfId="1" applyNumberFormat="1" applyFont="1" applyAlignment="1">
      <alignment horizontal="center"/>
    </xf>
    <xf numFmtId="43" fontId="2" fillId="0" borderId="0" xfId="1" applyFont="1" applyFill="1"/>
    <xf numFmtId="43" fontId="8" fillId="4" borderId="1" xfId="1" applyFont="1" applyFill="1" applyBorder="1"/>
    <xf numFmtId="165" fontId="0" fillId="0" borderId="1" xfId="1" applyNumberFormat="1" applyFont="1" applyFill="1" applyBorder="1"/>
    <xf numFmtId="43" fontId="0" fillId="3" borderId="1" xfId="1" applyFont="1" applyFill="1" applyBorder="1"/>
    <xf numFmtId="43" fontId="9" fillId="0" borderId="0" xfId="1" applyFont="1" applyFill="1"/>
    <xf numFmtId="43" fontId="3" fillId="6" borderId="0" xfId="1" applyFont="1" applyFill="1"/>
    <xf numFmtId="43" fontId="2" fillId="5" borderId="3" xfId="1" applyFont="1" applyFill="1" applyBorder="1" applyAlignment="1">
      <alignment horizontal="center"/>
    </xf>
    <xf numFmtId="43" fontId="2" fillId="5" borderId="4" xfId="1" applyFont="1" applyFill="1" applyBorder="1" applyAlignment="1">
      <alignment horizontal="center"/>
    </xf>
    <xf numFmtId="43" fontId="2" fillId="5" borderId="5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</cellXfs>
  <cellStyles count="4">
    <cellStyle name="Normal" xfId="0" builtinId="0"/>
    <cellStyle name="Normal 2" xfId="2"/>
    <cellStyle name="Separador de milhares" xfId="1" builtinId="3"/>
    <cellStyle name="Separador de milhares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5</xdr:row>
      <xdr:rowOff>57150</xdr:rowOff>
    </xdr:from>
    <xdr:to>
      <xdr:col>9</xdr:col>
      <xdr:colOff>704850</xdr:colOff>
      <xdr:row>5</xdr:row>
      <xdr:rowOff>257176</xdr:rowOff>
    </xdr:to>
    <xdr:sp macro="" textlink="">
      <xdr:nvSpPr>
        <xdr:cNvPr id="2" name="Seta para baixo 1"/>
        <xdr:cNvSpPr/>
      </xdr:nvSpPr>
      <xdr:spPr>
        <a:xfrm>
          <a:off x="7467600" y="1104900"/>
          <a:ext cx="238125" cy="2000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E81"/>
  <sheetViews>
    <sheetView tabSelected="1" zoomScale="90" zoomScaleNormal="90" workbookViewId="0">
      <pane ySplit="7" topLeftCell="A8" activePane="bottomLeft" state="frozen"/>
      <selection pane="bottomLeft" activeCell="L4" sqref="L4"/>
    </sheetView>
  </sheetViews>
  <sheetFormatPr defaultRowHeight="15"/>
  <cols>
    <col min="1" max="1" width="3.28515625" bestFit="1" customWidth="1"/>
    <col min="2" max="2" width="9.140625" customWidth="1"/>
    <col min="3" max="3" width="15" bestFit="1" customWidth="1"/>
    <col min="4" max="4" width="15.140625" bestFit="1" customWidth="1"/>
    <col min="5" max="5" width="11" bestFit="1" customWidth="1"/>
    <col min="6" max="6" width="17.28515625" customWidth="1"/>
    <col min="7" max="7" width="11.28515625" style="4" customWidth="1"/>
    <col min="8" max="8" width="7.42578125" bestFit="1" customWidth="1"/>
    <col min="9" max="9" width="9" bestFit="1" customWidth="1"/>
    <col min="10" max="10" width="15.5703125" customWidth="1"/>
    <col min="11" max="11" width="11.85546875" customWidth="1"/>
    <col min="12" max="12" width="12.5703125" style="4" customWidth="1"/>
    <col min="13" max="13" width="11.85546875" style="4" customWidth="1"/>
    <col min="14" max="14" width="15.140625" customWidth="1"/>
    <col min="15" max="23" width="18" style="16" customWidth="1"/>
    <col min="24" max="25" width="18" style="5" customWidth="1"/>
    <col min="26" max="26" width="17.42578125" customWidth="1"/>
    <col min="27" max="27" width="18" customWidth="1"/>
    <col min="28" max="28" width="8.28515625" customWidth="1"/>
    <col min="29" max="29" width="14.28515625" customWidth="1"/>
    <col min="30" max="30" width="13.28515625" style="5" bestFit="1" customWidth="1"/>
    <col min="31" max="31" width="9.5703125" bestFit="1" customWidth="1"/>
  </cols>
  <sheetData>
    <row r="1" spans="1:31">
      <c r="A1" s="40"/>
      <c r="O1" s="19" t="s">
        <v>130</v>
      </c>
      <c r="P1" s="19"/>
      <c r="AA1" s="31"/>
    </row>
    <row r="2" spans="1:31" ht="17.25">
      <c r="A2" s="41" t="s">
        <v>133</v>
      </c>
      <c r="F2" s="5"/>
      <c r="K2" s="22"/>
      <c r="O2" s="20" t="s">
        <v>123</v>
      </c>
      <c r="P2" s="20"/>
      <c r="Z2" s="5"/>
      <c r="AA2" s="31"/>
    </row>
    <row r="3" spans="1:31">
      <c r="A3" s="40"/>
      <c r="O3" s="21" t="s">
        <v>122</v>
      </c>
      <c r="P3" s="21"/>
      <c r="Z3" s="5"/>
      <c r="AA3" s="31"/>
    </row>
    <row r="4" spans="1:31" ht="18.75" customHeight="1">
      <c r="A4" t="s">
        <v>132</v>
      </c>
      <c r="I4" s="23"/>
      <c r="J4" s="23"/>
      <c r="K4" s="23"/>
      <c r="L4" s="23"/>
      <c r="M4" s="27"/>
      <c r="N4" s="28"/>
      <c r="O4" s="29" t="s">
        <v>126</v>
      </c>
      <c r="P4" s="30" t="s">
        <v>125</v>
      </c>
      <c r="Q4" s="30" t="s">
        <v>125</v>
      </c>
      <c r="R4" s="30" t="s">
        <v>125</v>
      </c>
      <c r="S4" s="30" t="s">
        <v>125</v>
      </c>
      <c r="T4" s="30" t="s">
        <v>125</v>
      </c>
      <c r="U4" s="30" t="s">
        <v>125</v>
      </c>
      <c r="V4" s="30" t="s">
        <v>125</v>
      </c>
      <c r="W4" s="30" t="s">
        <v>126</v>
      </c>
      <c r="X4" s="30" t="s">
        <v>125</v>
      </c>
      <c r="AA4" s="28"/>
    </row>
    <row r="5" spans="1:31" ht="18.75" customHeight="1">
      <c r="K5" s="23"/>
      <c r="L5" s="23"/>
      <c r="M5" s="3"/>
      <c r="N5" s="24">
        <f>SUBTOTAL(9,N8:N79)</f>
        <v>18559391.090000004</v>
      </c>
      <c r="O5" s="35">
        <f>SUBTOTAL(9,O8:O79)</f>
        <v>63437.270000000011</v>
      </c>
      <c r="P5" s="25">
        <f t="shared" ref="P5:Y5" si="0">SUBTOTAL(9,P8:P79)</f>
        <v>687215.7</v>
      </c>
      <c r="Q5" s="25">
        <f t="shared" si="0"/>
        <v>1001601.31</v>
      </c>
      <c r="R5" s="25">
        <f t="shared" si="0"/>
        <v>4430306.53</v>
      </c>
      <c r="S5" s="25">
        <f t="shared" si="0"/>
        <v>716218.01</v>
      </c>
      <c r="T5" s="25">
        <f t="shared" si="0"/>
        <v>311800.39</v>
      </c>
      <c r="U5" s="25">
        <f t="shared" si="0"/>
        <v>342580.52</v>
      </c>
      <c r="V5" s="25">
        <f t="shared" si="0"/>
        <v>3256826.76</v>
      </c>
      <c r="W5" s="36">
        <f t="shared" si="0"/>
        <v>714707.89</v>
      </c>
      <c r="X5" s="24">
        <f t="shared" si="0"/>
        <v>4610598.38</v>
      </c>
      <c r="Y5" s="25">
        <f t="shared" si="0"/>
        <v>2422470.98</v>
      </c>
      <c r="Z5" s="24">
        <f>SUBTOTAL(9,Z8:Z79)</f>
        <v>1627.3499999994272</v>
      </c>
      <c r="AA5" s="24">
        <f>SUBTOTAL(9,AA8:AA79)</f>
        <v>767283.99000000011</v>
      </c>
    </row>
    <row r="6" spans="1:31" ht="24.75" hidden="1" customHeight="1">
      <c r="J6" s="23"/>
      <c r="L6" s="3"/>
      <c r="M6" s="3"/>
      <c r="N6" s="3"/>
      <c r="O6" s="37" t="s">
        <v>120</v>
      </c>
      <c r="P6" s="38"/>
      <c r="Q6" s="38"/>
      <c r="R6" s="38"/>
      <c r="S6" s="38"/>
      <c r="T6" s="38"/>
      <c r="U6" s="38"/>
      <c r="V6" s="38"/>
      <c r="W6" s="39"/>
      <c r="X6" s="13"/>
      <c r="Y6" s="13"/>
      <c r="Z6" s="13"/>
      <c r="AA6" s="3">
        <f>SUBTOTAL(9,AA8:AA79)</f>
        <v>767283.99000000011</v>
      </c>
    </row>
    <row r="7" spans="1:31" ht="78" customHeight="1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106</v>
      </c>
      <c r="G7" s="11" t="s">
        <v>108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109</v>
      </c>
      <c r="M7" s="11" t="s">
        <v>111</v>
      </c>
      <c r="N7" s="12" t="s">
        <v>128</v>
      </c>
      <c r="O7" s="17" t="s">
        <v>112</v>
      </c>
      <c r="P7" s="17" t="s">
        <v>113</v>
      </c>
      <c r="Q7" s="17" t="s">
        <v>121</v>
      </c>
      <c r="R7" s="17" t="s">
        <v>114</v>
      </c>
      <c r="S7" s="17" t="s">
        <v>115</v>
      </c>
      <c r="T7" s="17" t="s">
        <v>116</v>
      </c>
      <c r="U7" s="17" t="s">
        <v>117</v>
      </c>
      <c r="V7" s="17" t="s">
        <v>118</v>
      </c>
      <c r="W7" s="12" t="s">
        <v>119</v>
      </c>
      <c r="X7" s="12" t="s">
        <v>124</v>
      </c>
      <c r="Y7" s="12" t="s">
        <v>127</v>
      </c>
      <c r="Z7" s="12" t="s">
        <v>129</v>
      </c>
      <c r="AA7" s="12" t="s">
        <v>131</v>
      </c>
    </row>
    <row r="8" spans="1:31" ht="22.5" customHeight="1">
      <c r="A8" s="14" t="s">
        <v>9</v>
      </c>
      <c r="B8" s="14">
        <v>330455</v>
      </c>
      <c r="C8" s="14" t="s">
        <v>10</v>
      </c>
      <c r="D8" s="14" t="s">
        <v>11</v>
      </c>
      <c r="E8" s="14" t="s">
        <v>12</v>
      </c>
      <c r="F8" s="14" t="s">
        <v>105</v>
      </c>
      <c r="G8" s="14"/>
      <c r="H8" s="14" t="s">
        <v>13</v>
      </c>
      <c r="I8" s="14" t="s">
        <v>14</v>
      </c>
      <c r="J8" s="14" t="s">
        <v>15</v>
      </c>
      <c r="K8" s="14" t="s">
        <v>16</v>
      </c>
      <c r="L8" s="15" t="s">
        <v>110</v>
      </c>
      <c r="M8" s="15">
        <v>194</v>
      </c>
      <c r="N8" s="6">
        <v>2074695.9</v>
      </c>
      <c r="O8" s="10"/>
      <c r="P8" s="10"/>
      <c r="Q8" s="10"/>
      <c r="R8" s="10"/>
      <c r="S8" s="10"/>
      <c r="T8" s="10"/>
      <c r="U8" s="10"/>
      <c r="V8" s="10"/>
      <c r="W8" s="18"/>
      <c r="X8" s="10">
        <v>2074695.9</v>
      </c>
      <c r="Y8" s="10"/>
      <c r="Z8" s="33">
        <f t="shared" ref="Z8:Z39" si="1">N8-O8-P8-Y8-Q8-R8-S8-T8-U8-V8-W8-X8</f>
        <v>0</v>
      </c>
      <c r="AA8" s="34">
        <v>706.58</v>
      </c>
      <c r="AC8" s="1"/>
      <c r="AE8" s="1"/>
    </row>
    <row r="9" spans="1:31" ht="22.5" customHeight="1">
      <c r="A9" s="14" t="s">
        <v>9</v>
      </c>
      <c r="B9" s="14">
        <v>330455</v>
      </c>
      <c r="C9" s="14" t="s">
        <v>10</v>
      </c>
      <c r="D9" s="14" t="s">
        <v>11</v>
      </c>
      <c r="E9" s="14" t="s">
        <v>12</v>
      </c>
      <c r="F9" s="14" t="s">
        <v>105</v>
      </c>
      <c r="G9" s="14"/>
      <c r="H9" s="14" t="s">
        <v>13</v>
      </c>
      <c r="I9" s="14" t="s">
        <v>14</v>
      </c>
      <c r="J9" s="9" t="s">
        <v>17</v>
      </c>
      <c r="K9" s="14" t="s">
        <v>18</v>
      </c>
      <c r="L9" s="15" t="s">
        <v>110</v>
      </c>
      <c r="M9" s="15">
        <v>194</v>
      </c>
      <c r="N9" s="6">
        <v>1839805.53</v>
      </c>
      <c r="O9" s="10"/>
      <c r="P9" s="10"/>
      <c r="Q9" s="10"/>
      <c r="R9" s="10"/>
      <c r="S9" s="10"/>
      <c r="T9" s="10"/>
      <c r="U9" s="10"/>
      <c r="V9" s="10"/>
      <c r="W9" s="18"/>
      <c r="X9" s="10">
        <v>1839805.53</v>
      </c>
      <c r="Y9" s="10"/>
      <c r="Z9" s="33">
        <f t="shared" si="1"/>
        <v>0</v>
      </c>
      <c r="AA9" s="34">
        <v>0</v>
      </c>
      <c r="AC9" s="1"/>
      <c r="AE9" s="1"/>
    </row>
    <row r="10" spans="1:31" ht="22.5" customHeight="1">
      <c r="A10" s="14" t="s">
        <v>9</v>
      </c>
      <c r="B10" s="14">
        <v>330455</v>
      </c>
      <c r="C10" s="14" t="s">
        <v>10</v>
      </c>
      <c r="D10" s="14" t="s">
        <v>19</v>
      </c>
      <c r="E10" s="14" t="s">
        <v>12</v>
      </c>
      <c r="F10" s="14" t="s">
        <v>105</v>
      </c>
      <c r="G10" s="14"/>
      <c r="H10" s="14" t="s">
        <v>22</v>
      </c>
      <c r="I10" s="14" t="s">
        <v>23</v>
      </c>
      <c r="J10" s="9" t="s">
        <v>24</v>
      </c>
      <c r="K10" s="14" t="s">
        <v>21</v>
      </c>
      <c r="L10" s="15" t="s">
        <v>110</v>
      </c>
      <c r="M10" s="8">
        <v>194</v>
      </c>
      <c r="N10" s="6">
        <v>730960.74</v>
      </c>
      <c r="O10" s="10"/>
      <c r="P10" s="10"/>
      <c r="Q10" s="10"/>
      <c r="R10" s="10"/>
      <c r="S10" s="10"/>
      <c r="T10" s="10"/>
      <c r="U10" s="10"/>
      <c r="V10" s="32">
        <f>439964.33+71229.12</f>
        <v>511193.45</v>
      </c>
      <c r="W10" s="18"/>
      <c r="X10" s="10">
        <v>219767.29</v>
      </c>
      <c r="Y10" s="10"/>
      <c r="Z10" s="33">
        <f t="shared" si="1"/>
        <v>0</v>
      </c>
      <c r="AA10" s="34">
        <v>0</v>
      </c>
      <c r="AC10" s="1"/>
    </row>
    <row r="11" spans="1:31" ht="22.5" customHeight="1">
      <c r="A11" s="14" t="s">
        <v>9</v>
      </c>
      <c r="B11" s="14">
        <v>330455</v>
      </c>
      <c r="C11" s="14" t="s">
        <v>10</v>
      </c>
      <c r="D11" s="14" t="s">
        <v>11</v>
      </c>
      <c r="E11" s="14" t="s">
        <v>12</v>
      </c>
      <c r="F11" s="14" t="s">
        <v>105</v>
      </c>
      <c r="G11" s="15" t="s">
        <v>108</v>
      </c>
      <c r="H11" s="14" t="s">
        <v>13</v>
      </c>
      <c r="I11" s="14" t="s">
        <v>20</v>
      </c>
      <c r="J11" s="9" t="s">
        <v>25</v>
      </c>
      <c r="K11" s="14" t="s">
        <v>21</v>
      </c>
      <c r="L11" s="15" t="s">
        <v>110</v>
      </c>
      <c r="M11" s="8">
        <v>194</v>
      </c>
      <c r="N11" s="6">
        <v>66.14</v>
      </c>
      <c r="O11" s="10"/>
      <c r="P11" s="10"/>
      <c r="Q11" s="10"/>
      <c r="R11" s="10"/>
      <c r="S11" s="10"/>
      <c r="T11" s="10"/>
      <c r="U11" s="10"/>
      <c r="V11" s="32">
        <v>66.14</v>
      </c>
      <c r="W11" s="18"/>
      <c r="X11" s="10"/>
      <c r="Y11" s="10"/>
      <c r="Z11" s="33">
        <f t="shared" si="1"/>
        <v>0</v>
      </c>
      <c r="AA11" s="34">
        <v>0</v>
      </c>
      <c r="AC11" s="1"/>
    </row>
    <row r="12" spans="1:31" ht="22.5" customHeight="1">
      <c r="A12" s="14" t="s">
        <v>9</v>
      </c>
      <c r="B12" s="14">
        <v>330455</v>
      </c>
      <c r="C12" s="14" t="s">
        <v>10</v>
      </c>
      <c r="D12" s="14" t="s">
        <v>19</v>
      </c>
      <c r="E12" s="14" t="s">
        <v>12</v>
      </c>
      <c r="F12" s="14" t="s">
        <v>105</v>
      </c>
      <c r="G12" s="15" t="s">
        <v>108</v>
      </c>
      <c r="H12" s="14" t="s">
        <v>13</v>
      </c>
      <c r="I12" s="14" t="s">
        <v>20</v>
      </c>
      <c r="J12" s="9" t="s">
        <v>26</v>
      </c>
      <c r="K12" s="14" t="s">
        <v>27</v>
      </c>
      <c r="L12" s="15" t="s">
        <v>110</v>
      </c>
      <c r="M12" s="8">
        <v>194</v>
      </c>
      <c r="N12" s="6">
        <v>420825.95</v>
      </c>
      <c r="O12" s="10"/>
      <c r="P12" s="10"/>
      <c r="Q12" s="10"/>
      <c r="R12" s="10"/>
      <c r="S12" s="10"/>
      <c r="T12" s="10"/>
      <c r="U12" s="10"/>
      <c r="V12" s="32">
        <v>420825.95</v>
      </c>
      <c r="W12" s="18"/>
      <c r="X12" s="10"/>
      <c r="Y12" s="10"/>
      <c r="Z12" s="33">
        <f t="shared" si="1"/>
        <v>0</v>
      </c>
      <c r="AA12" s="34">
        <v>0</v>
      </c>
      <c r="AC12" s="1"/>
    </row>
    <row r="13" spans="1:31" ht="22.5" customHeight="1">
      <c r="A13" s="14" t="s">
        <v>9</v>
      </c>
      <c r="B13" s="14">
        <v>330455</v>
      </c>
      <c r="C13" s="14" t="s">
        <v>10</v>
      </c>
      <c r="D13" s="14" t="s">
        <v>19</v>
      </c>
      <c r="E13" s="14" t="s">
        <v>12</v>
      </c>
      <c r="F13" s="14" t="s">
        <v>105</v>
      </c>
      <c r="G13" s="14"/>
      <c r="H13" s="14" t="s">
        <v>22</v>
      </c>
      <c r="I13" s="14" t="s">
        <v>23</v>
      </c>
      <c r="J13" s="9" t="s">
        <v>28</v>
      </c>
      <c r="K13" s="14" t="s">
        <v>27</v>
      </c>
      <c r="L13" s="15" t="s">
        <v>110</v>
      </c>
      <c r="M13" s="8">
        <v>194</v>
      </c>
      <c r="N13" s="6">
        <v>2267404.14</v>
      </c>
      <c r="O13" s="10"/>
      <c r="P13" s="10"/>
      <c r="Q13" s="10"/>
      <c r="R13" s="10"/>
      <c r="S13" s="10"/>
      <c r="T13" s="10"/>
      <c r="U13" s="10"/>
      <c r="V13" s="32">
        <v>614570.82999999996</v>
      </c>
      <c r="W13" s="18"/>
      <c r="X13" s="10">
        <v>476329.66</v>
      </c>
      <c r="Y13" s="10">
        <v>1176503.6499999999</v>
      </c>
      <c r="Z13" s="33">
        <f t="shared" si="1"/>
        <v>0</v>
      </c>
      <c r="AA13" s="34">
        <v>0</v>
      </c>
      <c r="AC13" s="1"/>
    </row>
    <row r="14" spans="1:31" ht="22.5" customHeight="1">
      <c r="A14" s="14" t="s">
        <v>9</v>
      </c>
      <c r="B14" s="14">
        <v>330455</v>
      </c>
      <c r="C14" s="14" t="s">
        <v>10</v>
      </c>
      <c r="D14" s="14" t="s">
        <v>19</v>
      </c>
      <c r="E14" s="14" t="s">
        <v>12</v>
      </c>
      <c r="F14" s="14" t="s">
        <v>105</v>
      </c>
      <c r="G14" s="15" t="s">
        <v>108</v>
      </c>
      <c r="H14" s="14" t="s">
        <v>13</v>
      </c>
      <c r="I14" s="14" t="s">
        <v>20</v>
      </c>
      <c r="J14" s="9" t="s">
        <v>29</v>
      </c>
      <c r="K14" s="14" t="s">
        <v>30</v>
      </c>
      <c r="L14" s="15" t="s">
        <v>110</v>
      </c>
      <c r="M14" s="8">
        <v>194</v>
      </c>
      <c r="N14" s="6">
        <v>7371.25</v>
      </c>
      <c r="O14" s="10"/>
      <c r="P14" s="10"/>
      <c r="Q14" s="10"/>
      <c r="R14" s="10"/>
      <c r="S14" s="10"/>
      <c r="T14" s="10"/>
      <c r="U14" s="10"/>
      <c r="V14" s="32">
        <v>7371.25</v>
      </c>
      <c r="W14" s="18"/>
      <c r="X14" s="10"/>
      <c r="Y14" s="10"/>
      <c r="Z14" s="33">
        <f t="shared" si="1"/>
        <v>0</v>
      </c>
      <c r="AA14" s="34">
        <v>0</v>
      </c>
      <c r="AC14" s="1"/>
    </row>
    <row r="15" spans="1:31" ht="22.5" customHeight="1">
      <c r="A15" s="14" t="s">
        <v>9</v>
      </c>
      <c r="B15" s="14">
        <v>330455</v>
      </c>
      <c r="C15" s="14" t="s">
        <v>10</v>
      </c>
      <c r="D15" s="14" t="s">
        <v>19</v>
      </c>
      <c r="E15" s="14" t="s">
        <v>12</v>
      </c>
      <c r="F15" s="14" t="s">
        <v>105</v>
      </c>
      <c r="G15" s="14"/>
      <c r="H15" s="14" t="s">
        <v>22</v>
      </c>
      <c r="I15" s="14" t="s">
        <v>23</v>
      </c>
      <c r="J15" s="9" t="s">
        <v>31</v>
      </c>
      <c r="K15" s="14" t="s">
        <v>30</v>
      </c>
      <c r="L15" s="15" t="s">
        <v>110</v>
      </c>
      <c r="M15" s="8">
        <v>194</v>
      </c>
      <c r="N15" s="6">
        <v>78103.69</v>
      </c>
      <c r="O15" s="10"/>
      <c r="P15" s="10"/>
      <c r="Q15" s="10"/>
      <c r="R15" s="10"/>
      <c r="S15" s="10"/>
      <c r="T15" s="10"/>
      <c r="U15" s="10"/>
      <c r="V15" s="32">
        <v>78103.69</v>
      </c>
      <c r="W15" s="18"/>
      <c r="X15" s="10"/>
      <c r="Y15" s="10"/>
      <c r="Z15" s="33">
        <f t="shared" si="1"/>
        <v>0</v>
      </c>
      <c r="AA15" s="34">
        <v>0</v>
      </c>
      <c r="AC15" s="1"/>
    </row>
    <row r="16" spans="1:31" ht="22.5" customHeight="1">
      <c r="A16" s="14" t="s">
        <v>9</v>
      </c>
      <c r="B16" s="14">
        <v>330455</v>
      </c>
      <c r="C16" s="14" t="s">
        <v>10</v>
      </c>
      <c r="D16" s="14" t="s">
        <v>19</v>
      </c>
      <c r="E16" s="14" t="s">
        <v>12</v>
      </c>
      <c r="F16" s="14" t="s">
        <v>105</v>
      </c>
      <c r="G16" s="15" t="s">
        <v>108</v>
      </c>
      <c r="H16" s="14" t="s">
        <v>13</v>
      </c>
      <c r="I16" s="14" t="s">
        <v>20</v>
      </c>
      <c r="J16" s="9" t="s">
        <v>32</v>
      </c>
      <c r="K16" s="14" t="s">
        <v>30</v>
      </c>
      <c r="L16" s="15" t="s">
        <v>110</v>
      </c>
      <c r="M16" s="8">
        <v>194</v>
      </c>
      <c r="N16" s="6">
        <v>15520.35</v>
      </c>
      <c r="O16" s="10"/>
      <c r="P16" s="10"/>
      <c r="Q16" s="10"/>
      <c r="R16" s="10"/>
      <c r="S16" s="10"/>
      <c r="T16" s="10"/>
      <c r="U16" s="10"/>
      <c r="V16" s="32">
        <v>15520.35</v>
      </c>
      <c r="W16" s="18"/>
      <c r="X16" s="10"/>
      <c r="Y16" s="10"/>
      <c r="Z16" s="33">
        <f t="shared" si="1"/>
        <v>0</v>
      </c>
      <c r="AA16" s="34">
        <v>0</v>
      </c>
      <c r="AC16" s="1"/>
    </row>
    <row r="17" spans="1:29" ht="22.5" customHeight="1">
      <c r="A17" s="14" t="s">
        <v>9</v>
      </c>
      <c r="B17" s="14">
        <v>330455</v>
      </c>
      <c r="C17" s="14" t="s">
        <v>10</v>
      </c>
      <c r="D17" s="14" t="s">
        <v>11</v>
      </c>
      <c r="E17" s="14" t="s">
        <v>12</v>
      </c>
      <c r="F17" s="14" t="s">
        <v>105</v>
      </c>
      <c r="G17" s="15" t="s">
        <v>108</v>
      </c>
      <c r="H17" s="14" t="s">
        <v>13</v>
      </c>
      <c r="I17" s="14" t="s">
        <v>20</v>
      </c>
      <c r="J17" s="9" t="s">
        <v>33</v>
      </c>
      <c r="K17" s="14" t="s">
        <v>30</v>
      </c>
      <c r="L17" s="15" t="s">
        <v>110</v>
      </c>
      <c r="M17" s="8">
        <v>194</v>
      </c>
      <c r="N17" s="6">
        <v>144470.25</v>
      </c>
      <c r="O17" s="10"/>
      <c r="P17" s="10"/>
      <c r="Q17" s="10"/>
      <c r="R17" s="10"/>
      <c r="S17" s="10"/>
      <c r="T17" s="10"/>
      <c r="U17" s="10"/>
      <c r="V17" s="32">
        <v>144470.25</v>
      </c>
      <c r="W17" s="18"/>
      <c r="X17" s="10"/>
      <c r="Y17" s="10"/>
      <c r="Z17" s="33">
        <f t="shared" si="1"/>
        <v>0</v>
      </c>
      <c r="AA17" s="34">
        <v>0</v>
      </c>
      <c r="AC17" s="1"/>
    </row>
    <row r="18" spans="1:29" ht="22.5" customHeight="1">
      <c r="A18" s="14" t="s">
        <v>9</v>
      </c>
      <c r="B18" s="14">
        <v>330455</v>
      </c>
      <c r="C18" s="14" t="s">
        <v>10</v>
      </c>
      <c r="D18" s="14" t="s">
        <v>19</v>
      </c>
      <c r="E18" s="14" t="s">
        <v>12</v>
      </c>
      <c r="F18" s="14" t="s">
        <v>105</v>
      </c>
      <c r="G18" s="15" t="s">
        <v>108</v>
      </c>
      <c r="H18" s="14" t="s">
        <v>13</v>
      </c>
      <c r="I18" s="14" t="s">
        <v>20</v>
      </c>
      <c r="J18" s="18" t="s">
        <v>34</v>
      </c>
      <c r="K18" s="14" t="s">
        <v>35</v>
      </c>
      <c r="L18" s="15" t="s">
        <v>110</v>
      </c>
      <c r="M18" s="8">
        <v>185</v>
      </c>
      <c r="N18" s="6">
        <v>275633</v>
      </c>
      <c r="O18" s="10"/>
      <c r="P18" s="10"/>
      <c r="Q18" s="10"/>
      <c r="R18" s="10"/>
      <c r="S18" s="10"/>
      <c r="T18" s="10"/>
      <c r="U18" s="10"/>
      <c r="V18" s="10"/>
      <c r="W18" s="18">
        <v>275633</v>
      </c>
      <c r="X18" s="10"/>
      <c r="Y18" s="10"/>
      <c r="Z18" s="33">
        <f t="shared" si="1"/>
        <v>0</v>
      </c>
      <c r="AA18" s="34">
        <v>275633</v>
      </c>
      <c r="AC18" s="1"/>
    </row>
    <row r="19" spans="1:29" ht="22.5" customHeight="1">
      <c r="A19" s="14" t="s">
        <v>9</v>
      </c>
      <c r="B19" s="14">
        <v>330455</v>
      </c>
      <c r="C19" s="14" t="s">
        <v>10</v>
      </c>
      <c r="D19" s="14" t="s">
        <v>19</v>
      </c>
      <c r="E19" s="14" t="s">
        <v>12</v>
      </c>
      <c r="F19" s="14" t="s">
        <v>105</v>
      </c>
      <c r="G19" s="15" t="s">
        <v>108</v>
      </c>
      <c r="H19" s="14" t="s">
        <v>13</v>
      </c>
      <c r="I19" s="14" t="s">
        <v>20</v>
      </c>
      <c r="J19" s="18" t="s">
        <v>36</v>
      </c>
      <c r="K19" s="14" t="s">
        <v>35</v>
      </c>
      <c r="L19" s="15" t="s">
        <v>110</v>
      </c>
      <c r="M19" s="8">
        <v>185</v>
      </c>
      <c r="N19" s="6">
        <v>183410.73</v>
      </c>
      <c r="O19" s="10"/>
      <c r="P19" s="10"/>
      <c r="Q19" s="10"/>
      <c r="R19" s="10"/>
      <c r="S19" s="10"/>
      <c r="T19" s="10"/>
      <c r="U19" s="10"/>
      <c r="V19" s="10"/>
      <c r="W19" s="18">
        <v>183410.73</v>
      </c>
      <c r="X19" s="10"/>
      <c r="Y19" s="10"/>
      <c r="Z19" s="33">
        <f t="shared" si="1"/>
        <v>0</v>
      </c>
      <c r="AA19" s="34">
        <v>183410.73</v>
      </c>
      <c r="AC19" s="1"/>
    </row>
    <row r="20" spans="1:29" ht="22.5" customHeight="1">
      <c r="A20" s="14" t="s">
        <v>9</v>
      </c>
      <c r="B20" s="14">
        <v>330455</v>
      </c>
      <c r="C20" s="14" t="s">
        <v>10</v>
      </c>
      <c r="D20" s="14" t="s">
        <v>19</v>
      </c>
      <c r="E20" s="14" t="s">
        <v>12</v>
      </c>
      <c r="F20" s="14" t="s">
        <v>105</v>
      </c>
      <c r="G20" s="15" t="s">
        <v>108</v>
      </c>
      <c r="H20" s="14" t="s">
        <v>13</v>
      </c>
      <c r="I20" s="14" t="s">
        <v>20</v>
      </c>
      <c r="J20" s="18" t="s">
        <v>37</v>
      </c>
      <c r="K20" s="14" t="s">
        <v>35</v>
      </c>
      <c r="L20" s="15" t="s">
        <v>110</v>
      </c>
      <c r="M20" s="8">
        <v>185</v>
      </c>
      <c r="N20" s="6">
        <v>153065.04999999999</v>
      </c>
      <c r="O20" s="10"/>
      <c r="P20" s="10"/>
      <c r="Q20" s="10"/>
      <c r="R20" s="10"/>
      <c r="S20" s="10"/>
      <c r="T20" s="10"/>
      <c r="U20" s="10"/>
      <c r="V20" s="10"/>
      <c r="W20" s="18">
        <v>153065.04999999999</v>
      </c>
      <c r="X20" s="10"/>
      <c r="Y20" s="10"/>
      <c r="Z20" s="33">
        <f t="shared" si="1"/>
        <v>0</v>
      </c>
      <c r="AA20" s="34">
        <v>153064.04999999999</v>
      </c>
      <c r="AC20" s="1"/>
    </row>
    <row r="21" spans="1:29" ht="22.5" customHeight="1">
      <c r="A21" s="14" t="s">
        <v>9</v>
      </c>
      <c r="B21" s="14">
        <v>330455</v>
      </c>
      <c r="C21" s="14" t="s">
        <v>10</v>
      </c>
      <c r="D21" s="14" t="s">
        <v>19</v>
      </c>
      <c r="E21" s="14" t="s">
        <v>12</v>
      </c>
      <c r="F21" s="14" t="s">
        <v>105</v>
      </c>
      <c r="G21" s="15" t="s">
        <v>108</v>
      </c>
      <c r="H21" s="14" t="s">
        <v>13</v>
      </c>
      <c r="I21" s="14" t="s">
        <v>20</v>
      </c>
      <c r="J21" s="18" t="s">
        <v>38</v>
      </c>
      <c r="K21" s="14" t="s">
        <v>35</v>
      </c>
      <c r="L21" s="15" t="s">
        <v>110</v>
      </c>
      <c r="M21" s="8">
        <v>185</v>
      </c>
      <c r="N21" s="6">
        <v>152842.28</v>
      </c>
      <c r="O21" s="10">
        <v>50243.17</v>
      </c>
      <c r="P21" s="10"/>
      <c r="Q21" s="10"/>
      <c r="R21" s="10"/>
      <c r="S21" s="10"/>
      <c r="T21" s="10"/>
      <c r="U21" s="10"/>
      <c r="V21" s="10"/>
      <c r="W21" s="18">
        <v>102599.11</v>
      </c>
      <c r="X21" s="10"/>
      <c r="Y21" s="10"/>
      <c r="Z21" s="33">
        <f t="shared" si="1"/>
        <v>0</v>
      </c>
      <c r="AA21" s="34">
        <v>152842.28</v>
      </c>
      <c r="AC21" s="1"/>
    </row>
    <row r="22" spans="1:29" ht="22.5" customHeight="1">
      <c r="A22" s="14" t="s">
        <v>9</v>
      </c>
      <c r="B22" s="14">
        <v>330455</v>
      </c>
      <c r="C22" s="14" t="s">
        <v>10</v>
      </c>
      <c r="D22" s="14" t="s">
        <v>19</v>
      </c>
      <c r="E22" s="14" t="s">
        <v>12</v>
      </c>
      <c r="F22" s="14" t="s">
        <v>105</v>
      </c>
      <c r="G22" s="15" t="s">
        <v>108</v>
      </c>
      <c r="H22" s="14" t="s">
        <v>13</v>
      </c>
      <c r="I22" s="14" t="s">
        <v>20</v>
      </c>
      <c r="J22" s="9" t="s">
        <v>39</v>
      </c>
      <c r="K22" s="14" t="s">
        <v>35</v>
      </c>
      <c r="L22" s="15" t="s">
        <v>110</v>
      </c>
      <c r="M22" s="8">
        <v>185</v>
      </c>
      <c r="N22" s="6">
        <v>3986.69</v>
      </c>
      <c r="O22" s="10">
        <v>3986.69</v>
      </c>
      <c r="P22" s="10"/>
      <c r="Q22" s="10"/>
      <c r="R22" s="10"/>
      <c r="S22" s="10"/>
      <c r="T22" s="10"/>
      <c r="U22" s="10"/>
      <c r="V22" s="10"/>
      <c r="W22" s="18"/>
      <c r="X22" s="10"/>
      <c r="Y22" s="10"/>
      <c r="Z22" s="33">
        <f t="shared" si="1"/>
        <v>0</v>
      </c>
      <c r="AA22" s="34">
        <v>0</v>
      </c>
      <c r="AC22" s="1"/>
    </row>
    <row r="23" spans="1:29" ht="22.5" customHeight="1">
      <c r="A23" s="14" t="s">
        <v>9</v>
      </c>
      <c r="B23" s="14">
        <v>330455</v>
      </c>
      <c r="C23" s="14" t="s">
        <v>10</v>
      </c>
      <c r="D23" s="14" t="s">
        <v>19</v>
      </c>
      <c r="E23" s="14" t="s">
        <v>12</v>
      </c>
      <c r="F23" s="14" t="s">
        <v>105</v>
      </c>
      <c r="G23" s="15" t="s">
        <v>108</v>
      </c>
      <c r="H23" s="14" t="s">
        <v>13</v>
      </c>
      <c r="I23" s="14" t="s">
        <v>20</v>
      </c>
      <c r="J23" s="9" t="s">
        <v>40</v>
      </c>
      <c r="K23" s="14" t="s">
        <v>35</v>
      </c>
      <c r="L23" s="15" t="s">
        <v>110</v>
      </c>
      <c r="M23" s="8">
        <v>185</v>
      </c>
      <c r="N23" s="6">
        <v>766.94</v>
      </c>
      <c r="O23" s="10">
        <v>766.94</v>
      </c>
      <c r="P23" s="10"/>
      <c r="Q23" s="10"/>
      <c r="R23" s="10"/>
      <c r="S23" s="10"/>
      <c r="T23" s="10"/>
      <c r="U23" s="10"/>
      <c r="V23" s="10"/>
      <c r="W23" s="18"/>
      <c r="X23" s="10"/>
      <c r="Y23" s="10"/>
      <c r="Z23" s="33">
        <f t="shared" si="1"/>
        <v>0</v>
      </c>
      <c r="AA23" s="34">
        <v>0</v>
      </c>
      <c r="AC23" s="1"/>
    </row>
    <row r="24" spans="1:29" ht="22.5" customHeight="1">
      <c r="A24" s="14" t="s">
        <v>9</v>
      </c>
      <c r="B24" s="14">
        <v>330455</v>
      </c>
      <c r="C24" s="14" t="s">
        <v>10</v>
      </c>
      <c r="D24" s="14" t="s">
        <v>19</v>
      </c>
      <c r="E24" s="14" t="s">
        <v>12</v>
      </c>
      <c r="F24" s="14" t="s">
        <v>105</v>
      </c>
      <c r="G24" s="15" t="s">
        <v>108</v>
      </c>
      <c r="H24" s="14" t="s">
        <v>13</v>
      </c>
      <c r="I24" s="14" t="s">
        <v>20</v>
      </c>
      <c r="J24" s="9" t="s">
        <v>41</v>
      </c>
      <c r="K24" s="14" t="s">
        <v>35</v>
      </c>
      <c r="L24" s="15" t="s">
        <v>110</v>
      </c>
      <c r="M24" s="8">
        <v>185</v>
      </c>
      <c r="N24" s="6">
        <v>636.08000000000004</v>
      </c>
      <c r="O24" s="10">
        <v>636.08000000000004</v>
      </c>
      <c r="P24" s="10"/>
      <c r="Q24" s="10"/>
      <c r="R24" s="10"/>
      <c r="S24" s="10"/>
      <c r="T24" s="10"/>
      <c r="U24" s="10"/>
      <c r="V24" s="10"/>
      <c r="W24" s="18"/>
      <c r="X24" s="10"/>
      <c r="Y24" s="10"/>
      <c r="Z24" s="33">
        <f t="shared" si="1"/>
        <v>0</v>
      </c>
      <c r="AA24" s="34">
        <v>0</v>
      </c>
      <c r="AC24" s="1"/>
    </row>
    <row r="25" spans="1:29" ht="22.5" customHeight="1">
      <c r="A25" s="14" t="s">
        <v>9</v>
      </c>
      <c r="B25" s="14">
        <v>330455</v>
      </c>
      <c r="C25" s="14" t="s">
        <v>10</v>
      </c>
      <c r="D25" s="14" t="s">
        <v>19</v>
      </c>
      <c r="E25" s="14" t="s">
        <v>12</v>
      </c>
      <c r="F25" s="14" t="s">
        <v>105</v>
      </c>
      <c r="G25" s="15" t="s">
        <v>108</v>
      </c>
      <c r="H25" s="14" t="s">
        <v>13</v>
      </c>
      <c r="I25" s="14" t="s">
        <v>20</v>
      </c>
      <c r="J25" s="9" t="s">
        <v>42</v>
      </c>
      <c r="K25" s="14" t="s">
        <v>35</v>
      </c>
      <c r="L25" s="15" t="s">
        <v>110</v>
      </c>
      <c r="M25" s="8">
        <v>185</v>
      </c>
      <c r="N25" s="6">
        <v>577.74</v>
      </c>
      <c r="O25" s="10">
        <v>577.74</v>
      </c>
      <c r="P25" s="10"/>
      <c r="Q25" s="10"/>
      <c r="R25" s="10"/>
      <c r="S25" s="10"/>
      <c r="T25" s="10"/>
      <c r="U25" s="10"/>
      <c r="V25" s="10"/>
      <c r="W25" s="18"/>
      <c r="X25" s="10"/>
      <c r="Y25" s="10"/>
      <c r="Z25" s="33">
        <f t="shared" si="1"/>
        <v>0</v>
      </c>
      <c r="AA25" s="34">
        <v>0</v>
      </c>
      <c r="AC25" s="1"/>
    </row>
    <row r="26" spans="1:29" ht="22.5" customHeight="1">
      <c r="A26" s="14" t="s">
        <v>9</v>
      </c>
      <c r="B26" s="14">
        <v>330455</v>
      </c>
      <c r="C26" s="14" t="s">
        <v>10</v>
      </c>
      <c r="D26" s="14" t="s">
        <v>19</v>
      </c>
      <c r="E26" s="14" t="s">
        <v>12</v>
      </c>
      <c r="F26" s="14" t="s">
        <v>105</v>
      </c>
      <c r="G26" s="15" t="s">
        <v>108</v>
      </c>
      <c r="H26" s="14" t="s">
        <v>13</v>
      </c>
      <c r="I26" s="14" t="s">
        <v>20</v>
      </c>
      <c r="J26" s="9" t="s">
        <v>43</v>
      </c>
      <c r="K26" s="14" t="s">
        <v>35</v>
      </c>
      <c r="L26" s="15" t="s">
        <v>110</v>
      </c>
      <c r="M26" s="8">
        <v>185</v>
      </c>
      <c r="N26" s="6">
        <v>443.86</v>
      </c>
      <c r="O26" s="10">
        <v>443.86</v>
      </c>
      <c r="P26" s="10"/>
      <c r="Q26" s="10"/>
      <c r="R26" s="10"/>
      <c r="S26" s="10"/>
      <c r="T26" s="10"/>
      <c r="U26" s="10"/>
      <c r="V26" s="10"/>
      <c r="W26" s="18"/>
      <c r="X26" s="10"/>
      <c r="Y26" s="10"/>
      <c r="Z26" s="33">
        <f t="shared" si="1"/>
        <v>0</v>
      </c>
      <c r="AA26" s="34">
        <v>0</v>
      </c>
      <c r="AC26" s="1"/>
    </row>
    <row r="27" spans="1:29" ht="22.5" customHeight="1">
      <c r="A27" s="14" t="s">
        <v>9</v>
      </c>
      <c r="B27" s="14">
        <v>330455</v>
      </c>
      <c r="C27" s="14" t="s">
        <v>10</v>
      </c>
      <c r="D27" s="14" t="s">
        <v>19</v>
      </c>
      <c r="E27" s="14" t="s">
        <v>12</v>
      </c>
      <c r="F27" s="14" t="s">
        <v>105</v>
      </c>
      <c r="G27" s="15" t="s">
        <v>108</v>
      </c>
      <c r="H27" s="14" t="s">
        <v>13</v>
      </c>
      <c r="I27" s="14" t="s">
        <v>20</v>
      </c>
      <c r="J27" s="9" t="s">
        <v>44</v>
      </c>
      <c r="K27" s="14" t="s">
        <v>35</v>
      </c>
      <c r="L27" s="15" t="s">
        <v>110</v>
      </c>
      <c r="M27" s="8">
        <v>185</v>
      </c>
      <c r="N27" s="6">
        <v>349.64</v>
      </c>
      <c r="O27" s="10">
        <v>349.64</v>
      </c>
      <c r="P27" s="10"/>
      <c r="Q27" s="10"/>
      <c r="R27" s="10"/>
      <c r="S27" s="10"/>
      <c r="T27" s="10"/>
      <c r="U27" s="10"/>
      <c r="V27" s="10"/>
      <c r="W27" s="18"/>
      <c r="X27" s="10"/>
      <c r="Y27" s="10"/>
      <c r="Z27" s="33">
        <f t="shared" si="1"/>
        <v>0</v>
      </c>
      <c r="AA27" s="34">
        <v>0</v>
      </c>
      <c r="AC27" s="1"/>
    </row>
    <row r="28" spans="1:29" ht="22.5" customHeight="1">
      <c r="A28" s="14" t="s">
        <v>9</v>
      </c>
      <c r="B28" s="14">
        <v>330455</v>
      </c>
      <c r="C28" s="14" t="s">
        <v>10</v>
      </c>
      <c r="D28" s="14" t="s">
        <v>19</v>
      </c>
      <c r="E28" s="14" t="s">
        <v>12</v>
      </c>
      <c r="F28" s="14" t="s">
        <v>105</v>
      </c>
      <c r="G28" s="15" t="s">
        <v>108</v>
      </c>
      <c r="H28" s="14" t="s">
        <v>13</v>
      </c>
      <c r="I28" s="14" t="s">
        <v>20</v>
      </c>
      <c r="J28" s="9" t="s">
        <v>45</v>
      </c>
      <c r="K28" s="14" t="s">
        <v>35</v>
      </c>
      <c r="L28" s="15" t="s">
        <v>110</v>
      </c>
      <c r="M28" s="8">
        <v>185</v>
      </c>
      <c r="N28" s="6">
        <v>322.79000000000002</v>
      </c>
      <c r="O28" s="10">
        <v>322.79000000000002</v>
      </c>
      <c r="P28" s="10"/>
      <c r="Q28" s="10"/>
      <c r="R28" s="10"/>
      <c r="S28" s="10"/>
      <c r="T28" s="10"/>
      <c r="U28" s="10"/>
      <c r="V28" s="10"/>
      <c r="W28" s="18"/>
      <c r="X28" s="10"/>
      <c r="Y28" s="10"/>
      <c r="Z28" s="33">
        <f t="shared" si="1"/>
        <v>0</v>
      </c>
      <c r="AA28" s="34">
        <v>0</v>
      </c>
      <c r="AC28" s="1"/>
    </row>
    <row r="29" spans="1:29" ht="22.5" customHeight="1">
      <c r="A29" s="14" t="s">
        <v>9</v>
      </c>
      <c r="B29" s="14">
        <v>330455</v>
      </c>
      <c r="C29" s="14" t="s">
        <v>10</v>
      </c>
      <c r="D29" s="14" t="s">
        <v>19</v>
      </c>
      <c r="E29" s="14" t="s">
        <v>12</v>
      </c>
      <c r="F29" s="14" t="s">
        <v>105</v>
      </c>
      <c r="G29" s="15" t="s">
        <v>108</v>
      </c>
      <c r="H29" s="14" t="s">
        <v>13</v>
      </c>
      <c r="I29" s="14" t="s">
        <v>20</v>
      </c>
      <c r="J29" s="9" t="s">
        <v>46</v>
      </c>
      <c r="K29" s="14" t="s">
        <v>35</v>
      </c>
      <c r="L29" s="15" t="s">
        <v>110</v>
      </c>
      <c r="M29" s="8">
        <v>185</v>
      </c>
      <c r="N29" s="6">
        <v>239.5</v>
      </c>
      <c r="O29" s="10">
        <v>239.5</v>
      </c>
      <c r="P29" s="10"/>
      <c r="Q29" s="10"/>
      <c r="R29" s="10"/>
      <c r="S29" s="10"/>
      <c r="T29" s="10"/>
      <c r="U29" s="10"/>
      <c r="V29" s="10"/>
      <c r="W29" s="18"/>
      <c r="X29" s="10"/>
      <c r="Y29" s="10"/>
      <c r="Z29" s="33">
        <f t="shared" si="1"/>
        <v>0</v>
      </c>
      <c r="AA29" s="34">
        <v>0</v>
      </c>
      <c r="AC29" s="1"/>
    </row>
    <row r="30" spans="1:29" ht="22.5" customHeight="1">
      <c r="A30" s="14" t="s">
        <v>9</v>
      </c>
      <c r="B30" s="14">
        <v>330455</v>
      </c>
      <c r="C30" s="14" t="s">
        <v>10</v>
      </c>
      <c r="D30" s="14" t="s">
        <v>19</v>
      </c>
      <c r="E30" s="14" t="s">
        <v>12</v>
      </c>
      <c r="F30" s="14" t="s">
        <v>105</v>
      </c>
      <c r="G30" s="15" t="s">
        <v>108</v>
      </c>
      <c r="H30" s="14" t="s">
        <v>13</v>
      </c>
      <c r="I30" s="14" t="s">
        <v>20</v>
      </c>
      <c r="J30" s="9" t="s">
        <v>47</v>
      </c>
      <c r="K30" s="14" t="s">
        <v>35</v>
      </c>
      <c r="L30" s="15" t="s">
        <v>110</v>
      </c>
      <c r="M30" s="8">
        <v>185</v>
      </c>
      <c r="N30" s="6">
        <v>237.25</v>
      </c>
      <c r="O30" s="10">
        <v>237.25</v>
      </c>
      <c r="P30" s="10"/>
      <c r="Q30" s="10"/>
      <c r="R30" s="10"/>
      <c r="S30" s="10"/>
      <c r="T30" s="10"/>
      <c r="U30" s="10"/>
      <c r="V30" s="10"/>
      <c r="W30" s="18"/>
      <c r="X30" s="10"/>
      <c r="Y30" s="10"/>
      <c r="Z30" s="33">
        <f t="shared" si="1"/>
        <v>0</v>
      </c>
      <c r="AA30" s="34">
        <v>0</v>
      </c>
      <c r="AC30" s="1"/>
    </row>
    <row r="31" spans="1:29" ht="22.5" customHeight="1">
      <c r="A31" s="14" t="s">
        <v>9</v>
      </c>
      <c r="B31" s="14">
        <v>330455</v>
      </c>
      <c r="C31" s="14" t="s">
        <v>10</v>
      </c>
      <c r="D31" s="14" t="s">
        <v>19</v>
      </c>
      <c r="E31" s="14" t="s">
        <v>12</v>
      </c>
      <c r="F31" s="14" t="s">
        <v>105</v>
      </c>
      <c r="G31" s="15" t="s">
        <v>108</v>
      </c>
      <c r="H31" s="14" t="s">
        <v>13</v>
      </c>
      <c r="I31" s="14" t="s">
        <v>20</v>
      </c>
      <c r="J31" s="9" t="s">
        <v>48</v>
      </c>
      <c r="K31" s="14" t="s">
        <v>35</v>
      </c>
      <c r="L31" s="15" t="s">
        <v>110</v>
      </c>
      <c r="M31" s="8">
        <v>185</v>
      </c>
      <c r="N31" s="6">
        <v>206.76</v>
      </c>
      <c r="O31" s="10">
        <v>206.76</v>
      </c>
      <c r="P31" s="10"/>
      <c r="Q31" s="10"/>
      <c r="R31" s="10"/>
      <c r="S31" s="10"/>
      <c r="T31" s="10"/>
      <c r="U31" s="10"/>
      <c r="V31" s="10"/>
      <c r="W31" s="18"/>
      <c r="X31" s="10"/>
      <c r="Y31" s="10"/>
      <c r="Z31" s="33">
        <f t="shared" si="1"/>
        <v>0</v>
      </c>
      <c r="AA31" s="34">
        <v>0</v>
      </c>
      <c r="AC31" s="1"/>
    </row>
    <row r="32" spans="1:29" ht="22.5" customHeight="1">
      <c r="A32" s="14" t="s">
        <v>9</v>
      </c>
      <c r="B32" s="14">
        <v>330455</v>
      </c>
      <c r="C32" s="14" t="s">
        <v>10</v>
      </c>
      <c r="D32" s="14" t="s">
        <v>19</v>
      </c>
      <c r="E32" s="14" t="s">
        <v>12</v>
      </c>
      <c r="F32" s="14" t="s">
        <v>105</v>
      </c>
      <c r="G32" s="15" t="s">
        <v>108</v>
      </c>
      <c r="H32" s="14" t="s">
        <v>13</v>
      </c>
      <c r="I32" s="14" t="s">
        <v>20</v>
      </c>
      <c r="J32" s="9" t="s">
        <v>49</v>
      </c>
      <c r="K32" s="14" t="s">
        <v>35</v>
      </c>
      <c r="L32" s="15" t="s">
        <v>110</v>
      </c>
      <c r="M32" s="8">
        <v>185</v>
      </c>
      <c r="N32" s="6">
        <v>164.34</v>
      </c>
      <c r="O32" s="10">
        <v>164.34</v>
      </c>
      <c r="P32" s="10"/>
      <c r="Q32" s="10"/>
      <c r="R32" s="10"/>
      <c r="S32" s="10"/>
      <c r="T32" s="10"/>
      <c r="U32" s="10"/>
      <c r="V32" s="10"/>
      <c r="W32" s="18"/>
      <c r="X32" s="10"/>
      <c r="Y32" s="10"/>
      <c r="Z32" s="33">
        <f t="shared" si="1"/>
        <v>0</v>
      </c>
      <c r="AA32" s="34">
        <v>0</v>
      </c>
      <c r="AC32" s="1"/>
    </row>
    <row r="33" spans="1:29" ht="22.5" customHeight="1">
      <c r="A33" s="14" t="s">
        <v>9</v>
      </c>
      <c r="B33" s="14">
        <v>330455</v>
      </c>
      <c r="C33" s="14" t="s">
        <v>10</v>
      </c>
      <c r="D33" s="14" t="s">
        <v>19</v>
      </c>
      <c r="E33" s="14" t="s">
        <v>12</v>
      </c>
      <c r="F33" s="14" t="s">
        <v>105</v>
      </c>
      <c r="G33" s="15" t="s">
        <v>108</v>
      </c>
      <c r="H33" s="14" t="s">
        <v>13</v>
      </c>
      <c r="I33" s="14" t="s">
        <v>20</v>
      </c>
      <c r="J33" s="9" t="s">
        <v>50</v>
      </c>
      <c r="K33" s="14" t="s">
        <v>35</v>
      </c>
      <c r="L33" s="15" t="s">
        <v>110</v>
      </c>
      <c r="M33" s="8">
        <v>185</v>
      </c>
      <c r="N33" s="6">
        <v>155.81</v>
      </c>
      <c r="O33" s="10">
        <v>155.81</v>
      </c>
      <c r="P33" s="10"/>
      <c r="Q33" s="10"/>
      <c r="R33" s="10"/>
      <c r="S33" s="10"/>
      <c r="T33" s="10"/>
      <c r="U33" s="10"/>
      <c r="V33" s="10"/>
      <c r="W33" s="18"/>
      <c r="X33" s="10"/>
      <c r="Y33" s="10"/>
      <c r="Z33" s="33">
        <f t="shared" si="1"/>
        <v>0</v>
      </c>
      <c r="AA33" s="34">
        <v>0</v>
      </c>
      <c r="AC33" s="1"/>
    </row>
    <row r="34" spans="1:29" ht="22.5" customHeight="1">
      <c r="A34" s="14" t="s">
        <v>9</v>
      </c>
      <c r="B34" s="14">
        <v>330455</v>
      </c>
      <c r="C34" s="14" t="s">
        <v>10</v>
      </c>
      <c r="D34" s="14" t="s">
        <v>19</v>
      </c>
      <c r="E34" s="14" t="s">
        <v>12</v>
      </c>
      <c r="F34" s="14" t="s">
        <v>105</v>
      </c>
      <c r="G34" s="15" t="s">
        <v>108</v>
      </c>
      <c r="H34" s="14" t="s">
        <v>13</v>
      </c>
      <c r="I34" s="14" t="s">
        <v>20</v>
      </c>
      <c r="J34" s="9" t="s">
        <v>51</v>
      </c>
      <c r="K34" s="14" t="s">
        <v>35</v>
      </c>
      <c r="L34" s="15" t="s">
        <v>110</v>
      </c>
      <c r="M34" s="8">
        <v>185</v>
      </c>
      <c r="N34" s="6">
        <v>151.38</v>
      </c>
      <c r="O34" s="10">
        <v>151.38</v>
      </c>
      <c r="P34" s="10"/>
      <c r="Q34" s="10"/>
      <c r="R34" s="10"/>
      <c r="S34" s="10"/>
      <c r="T34" s="10"/>
      <c r="U34" s="10"/>
      <c r="V34" s="10"/>
      <c r="W34" s="18"/>
      <c r="X34" s="10"/>
      <c r="Y34" s="10"/>
      <c r="Z34" s="33">
        <f t="shared" si="1"/>
        <v>0</v>
      </c>
      <c r="AA34" s="34">
        <v>0</v>
      </c>
      <c r="AC34" s="1"/>
    </row>
    <row r="35" spans="1:29" ht="22.5" customHeight="1">
      <c r="A35" s="14" t="s">
        <v>9</v>
      </c>
      <c r="B35" s="14">
        <v>330455</v>
      </c>
      <c r="C35" s="14" t="s">
        <v>10</v>
      </c>
      <c r="D35" s="14" t="s">
        <v>19</v>
      </c>
      <c r="E35" s="14" t="s">
        <v>12</v>
      </c>
      <c r="F35" s="14" t="s">
        <v>105</v>
      </c>
      <c r="G35" s="14"/>
      <c r="H35" s="14" t="s">
        <v>22</v>
      </c>
      <c r="I35" s="14" t="s">
        <v>23</v>
      </c>
      <c r="J35" s="9" t="s">
        <v>52</v>
      </c>
      <c r="K35" s="14" t="s">
        <v>35</v>
      </c>
      <c r="L35" s="15" t="s">
        <v>110</v>
      </c>
      <c r="M35" s="8">
        <v>185</v>
      </c>
      <c r="N35" s="6">
        <v>146.27000000000001</v>
      </c>
      <c r="O35" s="10">
        <v>146.27000000000001</v>
      </c>
      <c r="P35" s="10"/>
      <c r="Q35" s="10"/>
      <c r="R35" s="10"/>
      <c r="S35" s="10"/>
      <c r="T35" s="10"/>
      <c r="U35" s="10"/>
      <c r="V35" s="10"/>
      <c r="W35" s="18"/>
      <c r="X35" s="10"/>
      <c r="Y35" s="10"/>
      <c r="Z35" s="33">
        <f t="shared" si="1"/>
        <v>0</v>
      </c>
      <c r="AA35" s="34">
        <v>0</v>
      </c>
      <c r="AC35" s="1"/>
    </row>
    <row r="36" spans="1:29" ht="22.5" customHeight="1">
      <c r="A36" s="14" t="s">
        <v>9</v>
      </c>
      <c r="B36" s="14">
        <v>330455</v>
      </c>
      <c r="C36" s="14" t="s">
        <v>10</v>
      </c>
      <c r="D36" s="14" t="s">
        <v>19</v>
      </c>
      <c r="E36" s="14" t="s">
        <v>12</v>
      </c>
      <c r="F36" s="14" t="s">
        <v>105</v>
      </c>
      <c r="G36" s="15" t="s">
        <v>108</v>
      </c>
      <c r="H36" s="14" t="s">
        <v>13</v>
      </c>
      <c r="I36" s="14" t="s">
        <v>20</v>
      </c>
      <c r="J36" s="9" t="s">
        <v>53</v>
      </c>
      <c r="K36" s="14" t="s">
        <v>35</v>
      </c>
      <c r="L36" s="15" t="s">
        <v>110</v>
      </c>
      <c r="M36" s="8">
        <v>185</v>
      </c>
      <c r="N36" s="6">
        <v>116.8</v>
      </c>
      <c r="O36" s="10">
        <v>116.8</v>
      </c>
      <c r="P36" s="10"/>
      <c r="Q36" s="10"/>
      <c r="R36" s="10"/>
      <c r="S36" s="10"/>
      <c r="T36" s="10"/>
      <c r="U36" s="10"/>
      <c r="V36" s="10"/>
      <c r="W36" s="18"/>
      <c r="X36" s="10"/>
      <c r="Y36" s="10"/>
      <c r="Z36" s="33">
        <f t="shared" si="1"/>
        <v>0</v>
      </c>
      <c r="AA36" s="34">
        <v>0</v>
      </c>
      <c r="AC36" s="1"/>
    </row>
    <row r="37" spans="1:29" ht="22.5" customHeight="1">
      <c r="A37" s="14" t="s">
        <v>9</v>
      </c>
      <c r="B37" s="14">
        <v>330455</v>
      </c>
      <c r="C37" s="14" t="s">
        <v>10</v>
      </c>
      <c r="D37" s="14" t="s">
        <v>19</v>
      </c>
      <c r="E37" s="14" t="s">
        <v>12</v>
      </c>
      <c r="F37" s="14" t="s">
        <v>105</v>
      </c>
      <c r="G37" s="14"/>
      <c r="H37" s="14" t="s">
        <v>22</v>
      </c>
      <c r="I37" s="14" t="s">
        <v>23</v>
      </c>
      <c r="J37" s="9" t="s">
        <v>54</v>
      </c>
      <c r="K37" s="14" t="s">
        <v>35</v>
      </c>
      <c r="L37" s="15" t="s">
        <v>110</v>
      </c>
      <c r="M37" s="8">
        <v>185</v>
      </c>
      <c r="N37" s="6">
        <v>96.05</v>
      </c>
      <c r="O37" s="10">
        <v>96.05</v>
      </c>
      <c r="P37" s="10"/>
      <c r="Q37" s="10"/>
      <c r="R37" s="10"/>
      <c r="S37" s="10"/>
      <c r="T37" s="10"/>
      <c r="U37" s="10"/>
      <c r="V37" s="10"/>
      <c r="W37" s="18"/>
      <c r="X37" s="10"/>
      <c r="Y37" s="10"/>
      <c r="Z37" s="33">
        <f t="shared" si="1"/>
        <v>0</v>
      </c>
      <c r="AA37" s="34">
        <v>0</v>
      </c>
      <c r="AC37" s="1"/>
    </row>
    <row r="38" spans="1:29" ht="22.5" customHeight="1">
      <c r="A38" s="14" t="s">
        <v>9</v>
      </c>
      <c r="B38" s="14">
        <v>330455</v>
      </c>
      <c r="C38" s="14" t="s">
        <v>10</v>
      </c>
      <c r="D38" s="14" t="s">
        <v>19</v>
      </c>
      <c r="E38" s="14" t="s">
        <v>12</v>
      </c>
      <c r="F38" s="14" t="s">
        <v>105</v>
      </c>
      <c r="G38" s="15" t="s">
        <v>108</v>
      </c>
      <c r="H38" s="14" t="s">
        <v>13</v>
      </c>
      <c r="I38" s="14" t="s">
        <v>20</v>
      </c>
      <c r="J38" s="9" t="s">
        <v>55</v>
      </c>
      <c r="K38" s="14" t="s">
        <v>35</v>
      </c>
      <c r="L38" s="15" t="s">
        <v>110</v>
      </c>
      <c r="M38" s="8">
        <v>185</v>
      </c>
      <c r="N38" s="6">
        <v>90.65</v>
      </c>
      <c r="O38" s="10">
        <v>90.65</v>
      </c>
      <c r="P38" s="10"/>
      <c r="Q38" s="10"/>
      <c r="R38" s="10"/>
      <c r="S38" s="10"/>
      <c r="T38" s="10"/>
      <c r="U38" s="10"/>
      <c r="V38" s="10"/>
      <c r="W38" s="18"/>
      <c r="X38" s="10"/>
      <c r="Y38" s="10"/>
      <c r="Z38" s="33">
        <f t="shared" si="1"/>
        <v>0</v>
      </c>
      <c r="AA38" s="34">
        <v>0</v>
      </c>
      <c r="AC38" s="1"/>
    </row>
    <row r="39" spans="1:29" ht="22.5" customHeight="1">
      <c r="A39" s="14" t="s">
        <v>9</v>
      </c>
      <c r="B39" s="14">
        <v>330455</v>
      </c>
      <c r="C39" s="14" t="s">
        <v>10</v>
      </c>
      <c r="D39" s="14" t="s">
        <v>19</v>
      </c>
      <c r="E39" s="14" t="s">
        <v>12</v>
      </c>
      <c r="F39" s="14" t="s">
        <v>105</v>
      </c>
      <c r="G39" s="15" t="s">
        <v>108</v>
      </c>
      <c r="H39" s="14" t="s">
        <v>13</v>
      </c>
      <c r="I39" s="14" t="s">
        <v>20</v>
      </c>
      <c r="J39" s="9" t="s">
        <v>56</v>
      </c>
      <c r="K39" s="14" t="s">
        <v>35</v>
      </c>
      <c r="L39" s="15" t="s">
        <v>110</v>
      </c>
      <c r="M39" s="8">
        <v>185</v>
      </c>
      <c r="N39" s="6">
        <v>90.01</v>
      </c>
      <c r="O39" s="10">
        <v>90.01</v>
      </c>
      <c r="P39" s="10"/>
      <c r="Q39" s="10"/>
      <c r="R39" s="10"/>
      <c r="S39" s="10"/>
      <c r="T39" s="10"/>
      <c r="U39" s="10"/>
      <c r="V39" s="10"/>
      <c r="W39" s="18"/>
      <c r="X39" s="10"/>
      <c r="Y39" s="10"/>
      <c r="Z39" s="33">
        <f t="shared" si="1"/>
        <v>0</v>
      </c>
      <c r="AA39" s="34">
        <v>0</v>
      </c>
      <c r="AC39" s="1"/>
    </row>
    <row r="40" spans="1:29" ht="22.5" customHeight="1">
      <c r="A40" s="14" t="s">
        <v>9</v>
      </c>
      <c r="B40" s="14">
        <v>330455</v>
      </c>
      <c r="C40" s="14" t="s">
        <v>10</v>
      </c>
      <c r="D40" s="14" t="s">
        <v>19</v>
      </c>
      <c r="E40" s="14" t="s">
        <v>12</v>
      </c>
      <c r="F40" s="14" t="s">
        <v>105</v>
      </c>
      <c r="G40" s="15" t="s">
        <v>108</v>
      </c>
      <c r="H40" s="14" t="s">
        <v>13</v>
      </c>
      <c r="I40" s="14" t="s">
        <v>20</v>
      </c>
      <c r="J40" s="9" t="s">
        <v>57</v>
      </c>
      <c r="K40" s="14" t="s">
        <v>35</v>
      </c>
      <c r="L40" s="15" t="s">
        <v>110</v>
      </c>
      <c r="M40" s="8">
        <v>185</v>
      </c>
      <c r="N40" s="6">
        <v>82.16</v>
      </c>
      <c r="O40" s="10">
        <v>82.16</v>
      </c>
      <c r="P40" s="10"/>
      <c r="Q40" s="10"/>
      <c r="R40" s="10"/>
      <c r="S40" s="10"/>
      <c r="T40" s="10"/>
      <c r="U40" s="10"/>
      <c r="V40" s="10"/>
      <c r="W40" s="18"/>
      <c r="X40" s="10"/>
      <c r="Y40" s="10"/>
      <c r="Z40" s="33">
        <f t="shared" ref="Z40:Z71" si="2">N40-O40-P40-Y40-Q40-R40-S40-T40-U40-V40-W40-X40</f>
        <v>0</v>
      </c>
      <c r="AA40" s="34">
        <v>0</v>
      </c>
      <c r="AC40" s="1"/>
    </row>
    <row r="41" spans="1:29" ht="22.5" customHeight="1">
      <c r="A41" s="14" t="s">
        <v>9</v>
      </c>
      <c r="B41" s="14">
        <v>330455</v>
      </c>
      <c r="C41" s="14" t="s">
        <v>10</v>
      </c>
      <c r="D41" s="14" t="s">
        <v>19</v>
      </c>
      <c r="E41" s="14" t="s">
        <v>12</v>
      </c>
      <c r="F41" s="14" t="s">
        <v>105</v>
      </c>
      <c r="G41" s="15" t="s">
        <v>108</v>
      </c>
      <c r="H41" s="14" t="s">
        <v>13</v>
      </c>
      <c r="I41" s="14" t="s">
        <v>20</v>
      </c>
      <c r="J41" s="9" t="s">
        <v>58</v>
      </c>
      <c r="K41" s="14" t="s">
        <v>35</v>
      </c>
      <c r="L41" s="15" t="s">
        <v>110</v>
      </c>
      <c r="M41" s="8">
        <v>185</v>
      </c>
      <c r="N41" s="6">
        <v>81.22</v>
      </c>
      <c r="O41" s="10">
        <v>81.22</v>
      </c>
      <c r="P41" s="10"/>
      <c r="Q41" s="10"/>
      <c r="R41" s="10"/>
      <c r="S41" s="10"/>
      <c r="T41" s="10"/>
      <c r="U41" s="10"/>
      <c r="V41" s="10"/>
      <c r="W41" s="18"/>
      <c r="X41" s="10"/>
      <c r="Y41" s="10"/>
      <c r="Z41" s="33">
        <f t="shared" si="2"/>
        <v>0</v>
      </c>
      <c r="AA41" s="34">
        <v>0</v>
      </c>
      <c r="AC41" s="1"/>
    </row>
    <row r="42" spans="1:29" ht="22.5" customHeight="1">
      <c r="A42" s="14" t="s">
        <v>9</v>
      </c>
      <c r="B42" s="14">
        <v>330455</v>
      </c>
      <c r="C42" s="14" t="s">
        <v>10</v>
      </c>
      <c r="D42" s="14" t="s">
        <v>19</v>
      </c>
      <c r="E42" s="14" t="s">
        <v>12</v>
      </c>
      <c r="F42" s="14" t="s">
        <v>105</v>
      </c>
      <c r="G42" s="15" t="s">
        <v>108</v>
      </c>
      <c r="H42" s="14" t="s">
        <v>13</v>
      </c>
      <c r="I42" s="14" t="s">
        <v>20</v>
      </c>
      <c r="J42" s="9" t="s">
        <v>59</v>
      </c>
      <c r="K42" s="14" t="s">
        <v>35</v>
      </c>
      <c r="L42" s="15" t="s">
        <v>110</v>
      </c>
      <c r="M42" s="8">
        <v>185</v>
      </c>
      <c r="N42" s="6">
        <v>76.319999999999993</v>
      </c>
      <c r="O42" s="10">
        <v>76.319999999999993</v>
      </c>
      <c r="P42" s="10"/>
      <c r="Q42" s="10"/>
      <c r="R42" s="10"/>
      <c r="S42" s="10"/>
      <c r="T42" s="10"/>
      <c r="U42" s="10"/>
      <c r="V42" s="10"/>
      <c r="W42" s="18"/>
      <c r="X42" s="10"/>
      <c r="Y42" s="10"/>
      <c r="Z42" s="33">
        <f t="shared" si="2"/>
        <v>0</v>
      </c>
      <c r="AA42" s="34">
        <v>0</v>
      </c>
      <c r="AC42" s="1"/>
    </row>
    <row r="43" spans="1:29" ht="22.5" customHeight="1">
      <c r="A43" s="14" t="s">
        <v>9</v>
      </c>
      <c r="B43" s="14">
        <v>330455</v>
      </c>
      <c r="C43" s="14" t="s">
        <v>10</v>
      </c>
      <c r="D43" s="14" t="s">
        <v>19</v>
      </c>
      <c r="E43" s="14" t="s">
        <v>12</v>
      </c>
      <c r="F43" s="14" t="s">
        <v>105</v>
      </c>
      <c r="G43" s="15" t="s">
        <v>108</v>
      </c>
      <c r="H43" s="14" t="s">
        <v>13</v>
      </c>
      <c r="I43" s="14" t="s">
        <v>20</v>
      </c>
      <c r="J43" s="9" t="s">
        <v>60</v>
      </c>
      <c r="K43" s="14" t="s">
        <v>35</v>
      </c>
      <c r="L43" s="15" t="s">
        <v>110</v>
      </c>
      <c r="M43" s="8">
        <v>185</v>
      </c>
      <c r="N43" s="6">
        <v>75.069999999999993</v>
      </c>
      <c r="O43" s="10">
        <v>75.069999999999993</v>
      </c>
      <c r="P43" s="10"/>
      <c r="Q43" s="10"/>
      <c r="R43" s="10"/>
      <c r="S43" s="10"/>
      <c r="T43" s="10"/>
      <c r="U43" s="10"/>
      <c r="V43" s="10"/>
      <c r="W43" s="18"/>
      <c r="X43" s="10"/>
      <c r="Y43" s="10"/>
      <c r="Z43" s="33">
        <f t="shared" si="2"/>
        <v>0</v>
      </c>
      <c r="AA43" s="34">
        <v>0</v>
      </c>
      <c r="AC43" s="1"/>
    </row>
    <row r="44" spans="1:29" ht="22.5" customHeight="1">
      <c r="A44" s="14" t="s">
        <v>9</v>
      </c>
      <c r="B44" s="14">
        <v>330455</v>
      </c>
      <c r="C44" s="14" t="s">
        <v>10</v>
      </c>
      <c r="D44" s="14" t="s">
        <v>19</v>
      </c>
      <c r="E44" s="14" t="s">
        <v>12</v>
      </c>
      <c r="F44" s="14" t="s">
        <v>105</v>
      </c>
      <c r="G44" s="15" t="s">
        <v>108</v>
      </c>
      <c r="H44" s="14" t="s">
        <v>13</v>
      </c>
      <c r="I44" s="14" t="s">
        <v>20</v>
      </c>
      <c r="J44" s="9" t="s">
        <v>61</v>
      </c>
      <c r="K44" s="14" t="s">
        <v>35</v>
      </c>
      <c r="L44" s="15" t="s">
        <v>110</v>
      </c>
      <c r="M44" s="8">
        <v>185</v>
      </c>
      <c r="N44" s="6">
        <v>73.22</v>
      </c>
      <c r="O44" s="10">
        <v>73.22</v>
      </c>
      <c r="P44" s="10"/>
      <c r="Q44" s="10"/>
      <c r="R44" s="10"/>
      <c r="S44" s="10"/>
      <c r="T44" s="10"/>
      <c r="U44" s="10"/>
      <c r="V44" s="10"/>
      <c r="W44" s="18"/>
      <c r="X44" s="10"/>
      <c r="Y44" s="10"/>
      <c r="Z44" s="33">
        <f t="shared" si="2"/>
        <v>0</v>
      </c>
      <c r="AA44" s="34">
        <v>0</v>
      </c>
      <c r="AC44" s="1"/>
    </row>
    <row r="45" spans="1:29" ht="22.5" customHeight="1">
      <c r="A45" s="14" t="s">
        <v>9</v>
      </c>
      <c r="B45" s="14">
        <v>330455</v>
      </c>
      <c r="C45" s="14" t="s">
        <v>10</v>
      </c>
      <c r="D45" s="14" t="s">
        <v>19</v>
      </c>
      <c r="E45" s="14" t="s">
        <v>12</v>
      </c>
      <c r="F45" s="14" t="s">
        <v>105</v>
      </c>
      <c r="G45" s="15" t="s">
        <v>108</v>
      </c>
      <c r="H45" s="14" t="s">
        <v>13</v>
      </c>
      <c r="I45" s="14" t="s">
        <v>20</v>
      </c>
      <c r="J45" s="9" t="s">
        <v>62</v>
      </c>
      <c r="K45" s="14" t="s">
        <v>35</v>
      </c>
      <c r="L45" s="15" t="s">
        <v>110</v>
      </c>
      <c r="M45" s="8">
        <v>185</v>
      </c>
      <c r="N45" s="6">
        <v>73.22</v>
      </c>
      <c r="O45" s="10">
        <v>73.22</v>
      </c>
      <c r="P45" s="10"/>
      <c r="Q45" s="10"/>
      <c r="R45" s="10"/>
      <c r="S45" s="10"/>
      <c r="T45" s="10"/>
      <c r="U45" s="10"/>
      <c r="V45" s="10"/>
      <c r="W45" s="18"/>
      <c r="X45" s="10"/>
      <c r="Y45" s="10"/>
      <c r="Z45" s="33">
        <f t="shared" si="2"/>
        <v>0</v>
      </c>
      <c r="AA45" s="34">
        <v>0</v>
      </c>
      <c r="AC45" s="1"/>
    </row>
    <row r="46" spans="1:29" ht="22.5" customHeight="1">
      <c r="A46" s="14" t="s">
        <v>9</v>
      </c>
      <c r="B46" s="14">
        <v>330455</v>
      </c>
      <c r="C46" s="14" t="s">
        <v>10</v>
      </c>
      <c r="D46" s="14" t="s">
        <v>19</v>
      </c>
      <c r="E46" s="14" t="s">
        <v>12</v>
      </c>
      <c r="F46" s="14" t="s">
        <v>105</v>
      </c>
      <c r="G46" s="15" t="s">
        <v>108</v>
      </c>
      <c r="H46" s="14" t="s">
        <v>13</v>
      </c>
      <c r="I46" s="14" t="s">
        <v>20</v>
      </c>
      <c r="J46" s="9" t="s">
        <v>63</v>
      </c>
      <c r="K46" s="14" t="s">
        <v>35</v>
      </c>
      <c r="L46" s="15" t="s">
        <v>110</v>
      </c>
      <c r="M46" s="8">
        <v>185</v>
      </c>
      <c r="N46" s="6">
        <v>72.53</v>
      </c>
      <c r="O46" s="10">
        <v>72.53</v>
      </c>
      <c r="P46" s="10"/>
      <c r="Q46" s="10"/>
      <c r="R46" s="10"/>
      <c r="S46" s="10"/>
      <c r="T46" s="10"/>
      <c r="U46" s="10"/>
      <c r="V46" s="10"/>
      <c r="W46" s="18"/>
      <c r="X46" s="10"/>
      <c r="Y46" s="10"/>
      <c r="Z46" s="33">
        <f t="shared" si="2"/>
        <v>0</v>
      </c>
      <c r="AA46" s="34">
        <v>0</v>
      </c>
      <c r="AC46" s="1"/>
    </row>
    <row r="47" spans="1:29" ht="22.5" customHeight="1">
      <c r="A47" s="14" t="s">
        <v>9</v>
      </c>
      <c r="B47" s="14">
        <v>330455</v>
      </c>
      <c r="C47" s="14" t="s">
        <v>10</v>
      </c>
      <c r="D47" s="14" t="s">
        <v>19</v>
      </c>
      <c r="E47" s="14" t="s">
        <v>12</v>
      </c>
      <c r="F47" s="14" t="s">
        <v>105</v>
      </c>
      <c r="G47" s="15" t="s">
        <v>108</v>
      </c>
      <c r="H47" s="14" t="s">
        <v>13</v>
      </c>
      <c r="I47" s="14" t="s">
        <v>20</v>
      </c>
      <c r="J47" s="9" t="s">
        <v>64</v>
      </c>
      <c r="K47" s="14" t="s">
        <v>35</v>
      </c>
      <c r="L47" s="15" t="s">
        <v>110</v>
      </c>
      <c r="M47" s="8">
        <v>185</v>
      </c>
      <c r="N47" s="6">
        <v>71.88</v>
      </c>
      <c r="O47" s="10">
        <v>71.88</v>
      </c>
      <c r="P47" s="10"/>
      <c r="Q47" s="10"/>
      <c r="R47" s="10"/>
      <c r="S47" s="10"/>
      <c r="T47" s="10"/>
      <c r="U47" s="10"/>
      <c r="V47" s="10"/>
      <c r="W47" s="18"/>
      <c r="X47" s="10"/>
      <c r="Y47" s="10"/>
      <c r="Z47" s="33">
        <f t="shared" si="2"/>
        <v>0</v>
      </c>
      <c r="AA47" s="34">
        <v>0</v>
      </c>
      <c r="AC47" s="1"/>
    </row>
    <row r="48" spans="1:29" ht="22.5" customHeight="1">
      <c r="A48" s="14" t="s">
        <v>9</v>
      </c>
      <c r="B48" s="14">
        <v>330455</v>
      </c>
      <c r="C48" s="14" t="s">
        <v>10</v>
      </c>
      <c r="D48" s="14" t="s">
        <v>19</v>
      </c>
      <c r="E48" s="14" t="s">
        <v>12</v>
      </c>
      <c r="F48" s="14" t="s">
        <v>105</v>
      </c>
      <c r="G48" s="15" t="s">
        <v>108</v>
      </c>
      <c r="H48" s="14" t="s">
        <v>13</v>
      </c>
      <c r="I48" s="14" t="s">
        <v>20</v>
      </c>
      <c r="J48" s="9" t="s">
        <v>65</v>
      </c>
      <c r="K48" s="14" t="s">
        <v>35</v>
      </c>
      <c r="L48" s="15" t="s">
        <v>110</v>
      </c>
      <c r="M48" s="8">
        <v>185</v>
      </c>
      <c r="N48" s="6">
        <v>64.39</v>
      </c>
      <c r="O48" s="10">
        <v>64.39</v>
      </c>
      <c r="P48" s="10"/>
      <c r="Q48" s="10"/>
      <c r="R48" s="10"/>
      <c r="S48" s="10"/>
      <c r="T48" s="10"/>
      <c r="U48" s="10"/>
      <c r="V48" s="10"/>
      <c r="W48" s="18"/>
      <c r="X48" s="10"/>
      <c r="Y48" s="10"/>
      <c r="Z48" s="33">
        <f t="shared" si="2"/>
        <v>0</v>
      </c>
      <c r="AA48" s="34">
        <v>0</v>
      </c>
      <c r="AC48" s="1"/>
    </row>
    <row r="49" spans="1:29" ht="22.5" customHeight="1">
      <c r="A49" s="14" t="s">
        <v>9</v>
      </c>
      <c r="B49" s="14">
        <v>330455</v>
      </c>
      <c r="C49" s="14" t="s">
        <v>10</v>
      </c>
      <c r="D49" s="14" t="s">
        <v>19</v>
      </c>
      <c r="E49" s="14" t="s">
        <v>12</v>
      </c>
      <c r="F49" s="14" t="s">
        <v>105</v>
      </c>
      <c r="G49" s="15" t="s">
        <v>108</v>
      </c>
      <c r="H49" s="14" t="s">
        <v>13</v>
      </c>
      <c r="I49" s="14" t="s">
        <v>20</v>
      </c>
      <c r="J49" s="9" t="s">
        <v>66</v>
      </c>
      <c r="K49" s="14" t="s">
        <v>35</v>
      </c>
      <c r="L49" s="15" t="s">
        <v>110</v>
      </c>
      <c r="M49" s="8">
        <v>185</v>
      </c>
      <c r="N49" s="6">
        <v>62.43</v>
      </c>
      <c r="O49" s="10">
        <v>62.43</v>
      </c>
      <c r="P49" s="10"/>
      <c r="Q49" s="10"/>
      <c r="R49" s="10"/>
      <c r="S49" s="10"/>
      <c r="T49" s="10"/>
      <c r="U49" s="10"/>
      <c r="V49" s="10"/>
      <c r="W49" s="18"/>
      <c r="X49" s="10"/>
      <c r="Y49" s="10"/>
      <c r="Z49" s="33">
        <f t="shared" si="2"/>
        <v>0</v>
      </c>
      <c r="AA49" s="34">
        <v>0</v>
      </c>
      <c r="AC49" s="1"/>
    </row>
    <row r="50" spans="1:29" ht="22.5" customHeight="1">
      <c r="A50" s="14" t="s">
        <v>9</v>
      </c>
      <c r="B50" s="14">
        <v>330455</v>
      </c>
      <c r="C50" s="14" t="s">
        <v>10</v>
      </c>
      <c r="D50" s="14" t="s">
        <v>19</v>
      </c>
      <c r="E50" s="14" t="s">
        <v>12</v>
      </c>
      <c r="F50" s="14" t="s">
        <v>105</v>
      </c>
      <c r="G50" s="15" t="s">
        <v>108</v>
      </c>
      <c r="H50" s="14" t="s">
        <v>13</v>
      </c>
      <c r="I50" s="14" t="s">
        <v>20</v>
      </c>
      <c r="J50" s="9" t="s">
        <v>67</v>
      </c>
      <c r="K50" s="14" t="s">
        <v>35</v>
      </c>
      <c r="L50" s="15" t="s">
        <v>110</v>
      </c>
      <c r="M50" s="8">
        <v>185</v>
      </c>
      <c r="N50" s="6">
        <v>61.49</v>
      </c>
      <c r="O50" s="10">
        <v>61.49</v>
      </c>
      <c r="P50" s="10"/>
      <c r="Q50" s="10"/>
      <c r="R50" s="10"/>
      <c r="S50" s="10"/>
      <c r="T50" s="10"/>
      <c r="U50" s="10"/>
      <c r="V50" s="10"/>
      <c r="W50" s="18"/>
      <c r="X50" s="10"/>
      <c r="Y50" s="10"/>
      <c r="Z50" s="33">
        <f t="shared" si="2"/>
        <v>0</v>
      </c>
      <c r="AA50" s="34">
        <v>0</v>
      </c>
      <c r="AC50" s="1"/>
    </row>
    <row r="51" spans="1:29" ht="22.5" customHeight="1">
      <c r="A51" s="14" t="s">
        <v>9</v>
      </c>
      <c r="B51" s="14">
        <v>330455</v>
      </c>
      <c r="C51" s="14" t="s">
        <v>10</v>
      </c>
      <c r="D51" s="14" t="s">
        <v>19</v>
      </c>
      <c r="E51" s="14" t="s">
        <v>12</v>
      </c>
      <c r="F51" s="14" t="s">
        <v>105</v>
      </c>
      <c r="G51" s="15" t="s">
        <v>108</v>
      </c>
      <c r="H51" s="14" t="s">
        <v>13</v>
      </c>
      <c r="I51" s="14" t="s">
        <v>20</v>
      </c>
      <c r="J51" s="9" t="s">
        <v>68</v>
      </c>
      <c r="K51" s="14" t="s">
        <v>35</v>
      </c>
      <c r="L51" s="15" t="s">
        <v>110</v>
      </c>
      <c r="M51" s="8">
        <v>185</v>
      </c>
      <c r="N51" s="6">
        <v>57.58</v>
      </c>
      <c r="O51" s="10">
        <v>57.58</v>
      </c>
      <c r="P51" s="10"/>
      <c r="Q51" s="10"/>
      <c r="R51" s="10"/>
      <c r="S51" s="10"/>
      <c r="T51" s="10"/>
      <c r="U51" s="10"/>
      <c r="V51" s="10"/>
      <c r="W51" s="18"/>
      <c r="X51" s="10"/>
      <c r="Y51" s="10"/>
      <c r="Z51" s="33">
        <f t="shared" si="2"/>
        <v>0</v>
      </c>
      <c r="AA51" s="34">
        <v>0</v>
      </c>
      <c r="AC51" s="1"/>
    </row>
    <row r="52" spans="1:29" ht="22.5" customHeight="1">
      <c r="A52" s="14" t="s">
        <v>9</v>
      </c>
      <c r="B52" s="14">
        <v>330455</v>
      </c>
      <c r="C52" s="14" t="s">
        <v>10</v>
      </c>
      <c r="D52" s="14" t="s">
        <v>19</v>
      </c>
      <c r="E52" s="14" t="s">
        <v>12</v>
      </c>
      <c r="F52" s="14" t="s">
        <v>105</v>
      </c>
      <c r="G52" s="15" t="s">
        <v>108</v>
      </c>
      <c r="H52" s="14" t="s">
        <v>13</v>
      </c>
      <c r="I52" s="14" t="s">
        <v>20</v>
      </c>
      <c r="J52" s="9" t="s">
        <v>69</v>
      </c>
      <c r="K52" s="14" t="s">
        <v>35</v>
      </c>
      <c r="L52" s="15" t="s">
        <v>110</v>
      </c>
      <c r="M52" s="8">
        <v>185</v>
      </c>
      <c r="N52" s="6">
        <v>51.9</v>
      </c>
      <c r="O52" s="10">
        <v>51.9</v>
      </c>
      <c r="P52" s="10"/>
      <c r="Q52" s="10"/>
      <c r="R52" s="10"/>
      <c r="S52" s="10"/>
      <c r="T52" s="10"/>
      <c r="U52" s="10"/>
      <c r="V52" s="10"/>
      <c r="W52" s="18"/>
      <c r="X52" s="10"/>
      <c r="Y52" s="10"/>
      <c r="Z52" s="33">
        <f t="shared" si="2"/>
        <v>0</v>
      </c>
      <c r="AA52" s="34">
        <v>0</v>
      </c>
      <c r="AC52" s="1"/>
    </row>
    <row r="53" spans="1:29" ht="22.5" customHeight="1">
      <c r="A53" s="14" t="s">
        <v>9</v>
      </c>
      <c r="B53" s="14">
        <v>330455</v>
      </c>
      <c r="C53" s="14" t="s">
        <v>10</v>
      </c>
      <c r="D53" s="14" t="s">
        <v>19</v>
      </c>
      <c r="E53" s="14" t="s">
        <v>12</v>
      </c>
      <c r="F53" s="14" t="s">
        <v>105</v>
      </c>
      <c r="G53" s="15" t="s">
        <v>108</v>
      </c>
      <c r="H53" s="14" t="s">
        <v>13</v>
      </c>
      <c r="I53" s="14" t="s">
        <v>20</v>
      </c>
      <c r="J53" s="9" t="s">
        <v>70</v>
      </c>
      <c r="K53" s="14" t="s">
        <v>35</v>
      </c>
      <c r="L53" s="15" t="s">
        <v>110</v>
      </c>
      <c r="M53" s="8">
        <v>185</v>
      </c>
      <c r="N53" s="6">
        <v>51.63</v>
      </c>
      <c r="O53" s="10">
        <v>51.63</v>
      </c>
      <c r="P53" s="10"/>
      <c r="Q53" s="10"/>
      <c r="R53" s="10"/>
      <c r="S53" s="10"/>
      <c r="T53" s="10"/>
      <c r="U53" s="10"/>
      <c r="V53" s="10"/>
      <c r="W53" s="18"/>
      <c r="X53" s="10"/>
      <c r="Y53" s="10"/>
      <c r="Z53" s="33">
        <f t="shared" si="2"/>
        <v>0</v>
      </c>
      <c r="AA53" s="34">
        <v>0</v>
      </c>
      <c r="AC53" s="1"/>
    </row>
    <row r="54" spans="1:29" ht="22.5" customHeight="1">
      <c r="A54" s="14" t="s">
        <v>9</v>
      </c>
      <c r="B54" s="14">
        <v>330455</v>
      </c>
      <c r="C54" s="14" t="s">
        <v>10</v>
      </c>
      <c r="D54" s="14" t="s">
        <v>19</v>
      </c>
      <c r="E54" s="14" t="s">
        <v>12</v>
      </c>
      <c r="F54" s="14" t="s">
        <v>105</v>
      </c>
      <c r="G54" s="15" t="s">
        <v>108</v>
      </c>
      <c r="H54" s="14" t="s">
        <v>13</v>
      </c>
      <c r="I54" s="14" t="s">
        <v>20</v>
      </c>
      <c r="J54" s="9" t="s">
        <v>71</v>
      </c>
      <c r="K54" s="14" t="s">
        <v>35</v>
      </c>
      <c r="L54" s="15" t="s">
        <v>110</v>
      </c>
      <c r="M54" s="8">
        <v>185</v>
      </c>
      <c r="N54" s="6">
        <v>43.69</v>
      </c>
      <c r="O54" s="10">
        <v>43.69</v>
      </c>
      <c r="P54" s="10"/>
      <c r="Q54" s="10"/>
      <c r="R54" s="10"/>
      <c r="S54" s="10"/>
      <c r="T54" s="10"/>
      <c r="U54" s="10"/>
      <c r="V54" s="10"/>
      <c r="W54" s="18"/>
      <c r="X54" s="10"/>
      <c r="Y54" s="10"/>
      <c r="Z54" s="33">
        <f t="shared" si="2"/>
        <v>0</v>
      </c>
      <c r="AA54" s="34">
        <v>0</v>
      </c>
      <c r="AC54" s="1"/>
    </row>
    <row r="55" spans="1:29" ht="22.5" customHeight="1">
      <c r="A55" s="14" t="s">
        <v>9</v>
      </c>
      <c r="B55" s="14">
        <v>330455</v>
      </c>
      <c r="C55" s="14" t="s">
        <v>10</v>
      </c>
      <c r="D55" s="14" t="s">
        <v>19</v>
      </c>
      <c r="E55" s="14" t="s">
        <v>12</v>
      </c>
      <c r="F55" s="14" t="s">
        <v>105</v>
      </c>
      <c r="G55" s="15" t="s">
        <v>108</v>
      </c>
      <c r="H55" s="14" t="s">
        <v>13</v>
      </c>
      <c r="I55" s="14" t="s">
        <v>20</v>
      </c>
      <c r="J55" s="9" t="s">
        <v>72</v>
      </c>
      <c r="K55" s="14" t="s">
        <v>35</v>
      </c>
      <c r="L55" s="15" t="s">
        <v>110</v>
      </c>
      <c r="M55" s="8">
        <v>185</v>
      </c>
      <c r="N55" s="6">
        <v>41.44</v>
      </c>
      <c r="O55" s="10">
        <v>41.44</v>
      </c>
      <c r="P55" s="10"/>
      <c r="Q55" s="10"/>
      <c r="R55" s="10"/>
      <c r="S55" s="10"/>
      <c r="T55" s="10"/>
      <c r="U55" s="10"/>
      <c r="V55" s="10"/>
      <c r="W55" s="18"/>
      <c r="X55" s="10"/>
      <c r="Y55" s="10"/>
      <c r="Z55" s="33">
        <f t="shared" si="2"/>
        <v>0</v>
      </c>
      <c r="AA55" s="34">
        <v>0</v>
      </c>
      <c r="AC55" s="1"/>
    </row>
    <row r="56" spans="1:29" ht="22.5" customHeight="1">
      <c r="A56" s="14" t="s">
        <v>9</v>
      </c>
      <c r="B56" s="14">
        <v>330455</v>
      </c>
      <c r="C56" s="14" t="s">
        <v>10</v>
      </c>
      <c r="D56" s="14" t="s">
        <v>19</v>
      </c>
      <c r="E56" s="14" t="s">
        <v>12</v>
      </c>
      <c r="F56" s="14" t="s">
        <v>105</v>
      </c>
      <c r="G56" s="15" t="s">
        <v>108</v>
      </c>
      <c r="H56" s="14" t="s">
        <v>13</v>
      </c>
      <c r="I56" s="14" t="s">
        <v>20</v>
      </c>
      <c r="J56" s="9" t="s">
        <v>73</v>
      </c>
      <c r="K56" s="14" t="s">
        <v>35</v>
      </c>
      <c r="L56" s="15" t="s">
        <v>110</v>
      </c>
      <c r="M56" s="8">
        <v>185</v>
      </c>
      <c r="N56" s="6">
        <v>38.65</v>
      </c>
      <c r="O56" s="10">
        <v>38.65</v>
      </c>
      <c r="P56" s="10"/>
      <c r="Q56" s="10"/>
      <c r="R56" s="10"/>
      <c r="S56" s="10"/>
      <c r="T56" s="10"/>
      <c r="U56" s="10"/>
      <c r="V56" s="10"/>
      <c r="W56" s="18"/>
      <c r="X56" s="10"/>
      <c r="Y56" s="10"/>
      <c r="Z56" s="33">
        <f t="shared" si="2"/>
        <v>0</v>
      </c>
      <c r="AA56" s="34">
        <v>0</v>
      </c>
      <c r="AC56" s="1"/>
    </row>
    <row r="57" spans="1:29" ht="22.5" customHeight="1">
      <c r="A57" s="14" t="s">
        <v>9</v>
      </c>
      <c r="B57" s="14">
        <v>330455</v>
      </c>
      <c r="C57" s="14" t="s">
        <v>10</v>
      </c>
      <c r="D57" s="14" t="s">
        <v>19</v>
      </c>
      <c r="E57" s="14" t="s">
        <v>12</v>
      </c>
      <c r="F57" s="14" t="s">
        <v>105</v>
      </c>
      <c r="G57" s="14"/>
      <c r="H57" s="14" t="s">
        <v>22</v>
      </c>
      <c r="I57" s="14" t="s">
        <v>23</v>
      </c>
      <c r="J57" s="9" t="s">
        <v>74</v>
      </c>
      <c r="K57" s="14" t="s">
        <v>35</v>
      </c>
      <c r="L57" s="15" t="s">
        <v>110</v>
      </c>
      <c r="M57" s="8">
        <v>185</v>
      </c>
      <c r="N57" s="6">
        <v>34.93</v>
      </c>
      <c r="O57" s="10">
        <v>34.93</v>
      </c>
      <c r="P57" s="10"/>
      <c r="Q57" s="10"/>
      <c r="R57" s="10"/>
      <c r="S57" s="10"/>
      <c r="T57" s="10"/>
      <c r="U57" s="10"/>
      <c r="V57" s="10"/>
      <c r="W57" s="18"/>
      <c r="X57" s="10"/>
      <c r="Y57" s="10"/>
      <c r="Z57" s="33">
        <f t="shared" si="2"/>
        <v>0</v>
      </c>
      <c r="AA57" s="34">
        <v>0</v>
      </c>
      <c r="AC57" s="1"/>
    </row>
    <row r="58" spans="1:29" ht="22.5" customHeight="1">
      <c r="A58" s="14" t="s">
        <v>9</v>
      </c>
      <c r="B58" s="14">
        <v>330455</v>
      </c>
      <c r="C58" s="14" t="s">
        <v>10</v>
      </c>
      <c r="D58" s="14" t="s">
        <v>19</v>
      </c>
      <c r="E58" s="14" t="s">
        <v>12</v>
      </c>
      <c r="F58" s="14" t="s">
        <v>105</v>
      </c>
      <c r="G58" s="15" t="s">
        <v>108</v>
      </c>
      <c r="H58" s="14" t="s">
        <v>13</v>
      </c>
      <c r="I58" s="14" t="s">
        <v>20</v>
      </c>
      <c r="J58" s="9" t="s">
        <v>75</v>
      </c>
      <c r="K58" s="14" t="s">
        <v>35</v>
      </c>
      <c r="L58" s="15" t="s">
        <v>110</v>
      </c>
      <c r="M58" s="8">
        <v>185</v>
      </c>
      <c r="N58" s="6">
        <v>33.64</v>
      </c>
      <c r="O58" s="10">
        <v>33.64</v>
      </c>
      <c r="P58" s="10"/>
      <c r="Q58" s="10"/>
      <c r="R58" s="10"/>
      <c r="S58" s="10"/>
      <c r="T58" s="10"/>
      <c r="U58" s="10"/>
      <c r="V58" s="10"/>
      <c r="W58" s="18"/>
      <c r="X58" s="10"/>
      <c r="Y58" s="10"/>
      <c r="Z58" s="33">
        <f t="shared" si="2"/>
        <v>0</v>
      </c>
      <c r="AA58" s="34">
        <v>0</v>
      </c>
      <c r="AC58" s="1"/>
    </row>
    <row r="59" spans="1:29" ht="22.5" customHeight="1">
      <c r="A59" s="14" t="s">
        <v>9</v>
      </c>
      <c r="B59" s="14">
        <v>330455</v>
      </c>
      <c r="C59" s="14" t="s">
        <v>10</v>
      </c>
      <c r="D59" s="14" t="s">
        <v>19</v>
      </c>
      <c r="E59" s="14" t="s">
        <v>12</v>
      </c>
      <c r="F59" s="14" t="s">
        <v>105</v>
      </c>
      <c r="G59" s="15" t="s">
        <v>108</v>
      </c>
      <c r="H59" s="14" t="s">
        <v>13</v>
      </c>
      <c r="I59" s="14" t="s">
        <v>20</v>
      </c>
      <c r="J59" s="9" t="s">
        <v>76</v>
      </c>
      <c r="K59" s="14" t="s">
        <v>35</v>
      </c>
      <c r="L59" s="15" t="s">
        <v>110</v>
      </c>
      <c r="M59" s="8">
        <v>185</v>
      </c>
      <c r="N59" s="6">
        <v>33.19</v>
      </c>
      <c r="O59" s="10">
        <v>33.19</v>
      </c>
      <c r="P59" s="10"/>
      <c r="Q59" s="10"/>
      <c r="R59" s="10"/>
      <c r="S59" s="10"/>
      <c r="T59" s="10"/>
      <c r="U59" s="10"/>
      <c r="V59" s="10"/>
      <c r="W59" s="18"/>
      <c r="X59" s="10"/>
      <c r="Y59" s="10"/>
      <c r="Z59" s="33">
        <f t="shared" si="2"/>
        <v>0</v>
      </c>
      <c r="AA59" s="34">
        <v>0</v>
      </c>
      <c r="AC59" s="1"/>
    </row>
    <row r="60" spans="1:29" ht="22.5" customHeight="1">
      <c r="A60" s="14" t="s">
        <v>9</v>
      </c>
      <c r="B60" s="14">
        <v>330455</v>
      </c>
      <c r="C60" s="14" t="s">
        <v>10</v>
      </c>
      <c r="D60" s="14" t="s">
        <v>19</v>
      </c>
      <c r="E60" s="14" t="s">
        <v>12</v>
      </c>
      <c r="F60" s="14" t="s">
        <v>105</v>
      </c>
      <c r="G60" s="15" t="s">
        <v>108</v>
      </c>
      <c r="H60" s="14" t="s">
        <v>13</v>
      </c>
      <c r="I60" s="14" t="s">
        <v>20</v>
      </c>
      <c r="J60" s="9" t="s">
        <v>77</v>
      </c>
      <c r="K60" s="14" t="s">
        <v>35</v>
      </c>
      <c r="L60" s="15" t="s">
        <v>110</v>
      </c>
      <c r="M60" s="8">
        <v>185</v>
      </c>
      <c r="N60" s="6">
        <v>33.200000000000003</v>
      </c>
      <c r="O60" s="10">
        <v>33.200000000000003</v>
      </c>
      <c r="P60" s="10"/>
      <c r="Q60" s="10"/>
      <c r="R60" s="10"/>
      <c r="S60" s="10"/>
      <c r="T60" s="10"/>
      <c r="U60" s="10"/>
      <c r="V60" s="10"/>
      <c r="W60" s="18"/>
      <c r="X60" s="10"/>
      <c r="Y60" s="10"/>
      <c r="Z60" s="33">
        <f t="shared" si="2"/>
        <v>0</v>
      </c>
      <c r="AA60" s="34">
        <v>0</v>
      </c>
      <c r="AC60" s="1"/>
    </row>
    <row r="61" spans="1:29" ht="22.5" customHeight="1">
      <c r="A61" s="14" t="s">
        <v>9</v>
      </c>
      <c r="B61" s="14">
        <v>330455</v>
      </c>
      <c r="C61" s="14" t="s">
        <v>10</v>
      </c>
      <c r="D61" s="14" t="s">
        <v>19</v>
      </c>
      <c r="E61" s="14" t="s">
        <v>12</v>
      </c>
      <c r="F61" s="14" t="s">
        <v>105</v>
      </c>
      <c r="G61" s="15" t="s">
        <v>108</v>
      </c>
      <c r="H61" s="14" t="s">
        <v>13</v>
      </c>
      <c r="I61" s="14" t="s">
        <v>20</v>
      </c>
      <c r="J61" s="9" t="s">
        <v>78</v>
      </c>
      <c r="K61" s="14" t="s">
        <v>35</v>
      </c>
      <c r="L61" s="15" t="s">
        <v>110</v>
      </c>
      <c r="M61" s="8">
        <v>185</v>
      </c>
      <c r="N61" s="6">
        <v>30.62</v>
      </c>
      <c r="O61" s="10">
        <v>30.62</v>
      </c>
      <c r="P61" s="10"/>
      <c r="Q61" s="10"/>
      <c r="R61" s="10"/>
      <c r="S61" s="10"/>
      <c r="T61" s="10"/>
      <c r="U61" s="10"/>
      <c r="V61" s="10"/>
      <c r="W61" s="18"/>
      <c r="X61" s="10"/>
      <c r="Y61" s="10"/>
      <c r="Z61" s="33">
        <f t="shared" si="2"/>
        <v>0</v>
      </c>
      <c r="AA61" s="34">
        <v>0</v>
      </c>
      <c r="AC61" s="1"/>
    </row>
    <row r="62" spans="1:29" ht="22.5" customHeight="1">
      <c r="A62" s="14" t="s">
        <v>9</v>
      </c>
      <c r="B62" s="14">
        <v>330455</v>
      </c>
      <c r="C62" s="14" t="s">
        <v>10</v>
      </c>
      <c r="D62" s="14" t="s">
        <v>19</v>
      </c>
      <c r="E62" s="14" t="s">
        <v>12</v>
      </c>
      <c r="F62" s="14" t="s">
        <v>105</v>
      </c>
      <c r="G62" s="15" t="s">
        <v>108</v>
      </c>
      <c r="H62" s="14" t="s">
        <v>13</v>
      </c>
      <c r="I62" s="14" t="s">
        <v>20</v>
      </c>
      <c r="J62" s="9" t="s">
        <v>79</v>
      </c>
      <c r="K62" s="14" t="s">
        <v>35</v>
      </c>
      <c r="L62" s="15" t="s">
        <v>110</v>
      </c>
      <c r="M62" s="8">
        <v>185</v>
      </c>
      <c r="N62" s="6">
        <v>29.86</v>
      </c>
      <c r="O62" s="10">
        <v>29.86</v>
      </c>
      <c r="P62" s="10"/>
      <c r="Q62" s="10"/>
      <c r="R62" s="10"/>
      <c r="S62" s="10"/>
      <c r="T62" s="10"/>
      <c r="U62" s="10"/>
      <c r="V62" s="10"/>
      <c r="W62" s="18"/>
      <c r="X62" s="10"/>
      <c r="Y62" s="10"/>
      <c r="Z62" s="33">
        <f t="shared" si="2"/>
        <v>0</v>
      </c>
      <c r="AA62" s="34">
        <v>0</v>
      </c>
      <c r="AC62" s="1"/>
    </row>
    <row r="63" spans="1:29" ht="22.5" customHeight="1">
      <c r="A63" s="14" t="s">
        <v>9</v>
      </c>
      <c r="B63" s="14">
        <v>330455</v>
      </c>
      <c r="C63" s="14" t="s">
        <v>10</v>
      </c>
      <c r="D63" s="14" t="s">
        <v>19</v>
      </c>
      <c r="E63" s="14" t="s">
        <v>12</v>
      </c>
      <c r="F63" s="14" t="s">
        <v>105</v>
      </c>
      <c r="G63" s="15" t="s">
        <v>108</v>
      </c>
      <c r="H63" s="14" t="s">
        <v>13</v>
      </c>
      <c r="I63" s="14" t="s">
        <v>20</v>
      </c>
      <c r="J63" s="9" t="s">
        <v>80</v>
      </c>
      <c r="K63" s="14" t="s">
        <v>35</v>
      </c>
      <c r="L63" s="15" t="s">
        <v>110</v>
      </c>
      <c r="M63" s="8">
        <v>185</v>
      </c>
      <c r="N63" s="6">
        <v>27.07</v>
      </c>
      <c r="O63" s="10">
        <v>27.07</v>
      </c>
      <c r="P63" s="10"/>
      <c r="Q63" s="10"/>
      <c r="R63" s="10"/>
      <c r="S63" s="10"/>
      <c r="T63" s="10"/>
      <c r="U63" s="10"/>
      <c r="V63" s="10"/>
      <c r="W63" s="18"/>
      <c r="X63" s="10"/>
      <c r="Y63" s="10"/>
      <c r="Z63" s="33">
        <f t="shared" si="2"/>
        <v>0</v>
      </c>
      <c r="AA63" s="34">
        <v>0</v>
      </c>
      <c r="AC63" s="1"/>
    </row>
    <row r="64" spans="1:29" ht="22.5" customHeight="1">
      <c r="A64" s="14" t="s">
        <v>9</v>
      </c>
      <c r="B64" s="14">
        <v>330455</v>
      </c>
      <c r="C64" s="14" t="s">
        <v>10</v>
      </c>
      <c r="D64" s="14" t="s">
        <v>19</v>
      </c>
      <c r="E64" s="14" t="s">
        <v>12</v>
      </c>
      <c r="F64" s="14" t="s">
        <v>105</v>
      </c>
      <c r="G64" s="15" t="s">
        <v>108</v>
      </c>
      <c r="H64" s="14" t="s">
        <v>13</v>
      </c>
      <c r="I64" s="14" t="s">
        <v>20</v>
      </c>
      <c r="J64" s="9" t="s">
        <v>81</v>
      </c>
      <c r="K64" s="14" t="s">
        <v>35</v>
      </c>
      <c r="L64" s="15" t="s">
        <v>110</v>
      </c>
      <c r="M64" s="8">
        <v>185</v>
      </c>
      <c r="N64" s="6">
        <v>27.02</v>
      </c>
      <c r="O64" s="10">
        <v>27.02</v>
      </c>
      <c r="P64" s="10"/>
      <c r="Q64" s="10"/>
      <c r="R64" s="10"/>
      <c r="S64" s="10"/>
      <c r="T64" s="10"/>
      <c r="U64" s="10"/>
      <c r="V64" s="10"/>
      <c r="W64" s="18"/>
      <c r="X64" s="10"/>
      <c r="Y64" s="10"/>
      <c r="Z64" s="33">
        <f t="shared" si="2"/>
        <v>0</v>
      </c>
      <c r="AA64" s="34">
        <v>0</v>
      </c>
      <c r="AC64" s="1"/>
    </row>
    <row r="65" spans="1:29" ht="22.5" customHeight="1">
      <c r="A65" s="14" t="s">
        <v>9</v>
      </c>
      <c r="B65" s="14">
        <v>330455</v>
      </c>
      <c r="C65" s="14" t="s">
        <v>10</v>
      </c>
      <c r="D65" s="14" t="s">
        <v>19</v>
      </c>
      <c r="E65" s="14" t="s">
        <v>12</v>
      </c>
      <c r="F65" s="14" t="s">
        <v>105</v>
      </c>
      <c r="G65" s="15" t="s">
        <v>108</v>
      </c>
      <c r="H65" s="14" t="s">
        <v>13</v>
      </c>
      <c r="I65" s="14" t="s">
        <v>20</v>
      </c>
      <c r="J65" s="9" t="s">
        <v>82</v>
      </c>
      <c r="K65" s="14" t="s">
        <v>35</v>
      </c>
      <c r="L65" s="15" t="s">
        <v>110</v>
      </c>
      <c r="M65" s="8">
        <v>185</v>
      </c>
      <c r="N65" s="6">
        <v>23.67</v>
      </c>
      <c r="O65" s="10">
        <v>23.67</v>
      </c>
      <c r="P65" s="10"/>
      <c r="Q65" s="10"/>
      <c r="R65" s="10"/>
      <c r="S65" s="10"/>
      <c r="T65" s="10"/>
      <c r="U65" s="10"/>
      <c r="V65" s="10"/>
      <c r="W65" s="18"/>
      <c r="X65" s="10"/>
      <c r="Y65" s="10"/>
      <c r="Z65" s="33">
        <f t="shared" si="2"/>
        <v>0</v>
      </c>
      <c r="AA65" s="34">
        <v>0</v>
      </c>
      <c r="AC65" s="1"/>
    </row>
    <row r="66" spans="1:29" ht="22.5" customHeight="1">
      <c r="A66" s="14" t="s">
        <v>9</v>
      </c>
      <c r="B66" s="14">
        <v>330455</v>
      </c>
      <c r="C66" s="14" t="s">
        <v>10</v>
      </c>
      <c r="D66" s="14" t="s">
        <v>19</v>
      </c>
      <c r="E66" s="14" t="s">
        <v>12</v>
      </c>
      <c r="F66" s="14" t="s">
        <v>105</v>
      </c>
      <c r="G66" s="15" t="s">
        <v>108</v>
      </c>
      <c r="H66" s="14" t="s">
        <v>13</v>
      </c>
      <c r="I66" s="14" t="s">
        <v>20</v>
      </c>
      <c r="J66" s="9" t="s">
        <v>83</v>
      </c>
      <c r="K66" s="14" t="s">
        <v>35</v>
      </c>
      <c r="L66" s="15" t="s">
        <v>110</v>
      </c>
      <c r="M66" s="8">
        <v>185</v>
      </c>
      <c r="N66" s="6">
        <v>15.04</v>
      </c>
      <c r="O66" s="10">
        <v>15.04</v>
      </c>
      <c r="P66" s="10"/>
      <c r="Q66" s="10"/>
      <c r="R66" s="10"/>
      <c r="S66" s="10"/>
      <c r="T66" s="10"/>
      <c r="U66" s="10"/>
      <c r="V66" s="10"/>
      <c r="W66" s="18"/>
      <c r="X66" s="10"/>
      <c r="Y66" s="10"/>
      <c r="Z66" s="33">
        <f t="shared" si="2"/>
        <v>0</v>
      </c>
      <c r="AA66" s="34">
        <v>0</v>
      </c>
      <c r="AC66" s="1"/>
    </row>
    <row r="67" spans="1:29" ht="22.5" customHeight="1">
      <c r="A67" s="14" t="s">
        <v>9</v>
      </c>
      <c r="B67" s="14">
        <v>330455</v>
      </c>
      <c r="C67" s="14" t="s">
        <v>10</v>
      </c>
      <c r="D67" s="14" t="s">
        <v>19</v>
      </c>
      <c r="E67" s="14" t="s">
        <v>12</v>
      </c>
      <c r="F67" s="14" t="s">
        <v>105</v>
      </c>
      <c r="G67" s="15" t="s">
        <v>108</v>
      </c>
      <c r="H67" s="14" t="s">
        <v>13</v>
      </c>
      <c r="I67" s="14" t="s">
        <v>20</v>
      </c>
      <c r="J67" s="9" t="s">
        <v>84</v>
      </c>
      <c r="K67" s="14" t="s">
        <v>35</v>
      </c>
      <c r="L67" s="15" t="s">
        <v>110</v>
      </c>
      <c r="M67" s="8">
        <v>185</v>
      </c>
      <c r="N67" s="6">
        <v>13.42</v>
      </c>
      <c r="O67" s="10">
        <v>13.42</v>
      </c>
      <c r="P67" s="10"/>
      <c r="Q67" s="10"/>
      <c r="R67" s="10"/>
      <c r="S67" s="10"/>
      <c r="T67" s="10"/>
      <c r="U67" s="10"/>
      <c r="V67" s="10"/>
      <c r="W67" s="18"/>
      <c r="X67" s="10"/>
      <c r="Y67" s="10"/>
      <c r="Z67" s="33">
        <f t="shared" si="2"/>
        <v>0</v>
      </c>
      <c r="AA67" s="34">
        <v>0</v>
      </c>
      <c r="AC67" s="1"/>
    </row>
    <row r="68" spans="1:29" ht="22.5" customHeight="1">
      <c r="A68" s="14" t="s">
        <v>9</v>
      </c>
      <c r="B68" s="14">
        <v>330455</v>
      </c>
      <c r="C68" s="14" t="s">
        <v>10</v>
      </c>
      <c r="D68" s="14" t="s">
        <v>19</v>
      </c>
      <c r="E68" s="14" t="s">
        <v>12</v>
      </c>
      <c r="F68" s="14" t="s">
        <v>105</v>
      </c>
      <c r="G68" s="14"/>
      <c r="H68" s="14" t="s">
        <v>22</v>
      </c>
      <c r="I68" s="14" t="s">
        <v>23</v>
      </c>
      <c r="J68" s="9" t="s">
        <v>85</v>
      </c>
      <c r="K68" s="14" t="s">
        <v>35</v>
      </c>
      <c r="L68" s="15" t="s">
        <v>110</v>
      </c>
      <c r="M68" s="8">
        <v>185</v>
      </c>
      <c r="N68" s="6">
        <v>2.65</v>
      </c>
      <c r="O68" s="10">
        <v>2.65</v>
      </c>
      <c r="P68" s="10"/>
      <c r="Q68" s="10"/>
      <c r="R68" s="10"/>
      <c r="S68" s="10"/>
      <c r="T68" s="10"/>
      <c r="U68" s="10"/>
      <c r="V68" s="10"/>
      <c r="W68" s="18"/>
      <c r="X68" s="10"/>
      <c r="Y68" s="10"/>
      <c r="Z68" s="33">
        <f t="shared" si="2"/>
        <v>0</v>
      </c>
      <c r="AA68" s="34">
        <v>0</v>
      </c>
      <c r="AC68" s="1"/>
    </row>
    <row r="69" spans="1:29" ht="22.5" customHeight="1">
      <c r="A69" s="14" t="s">
        <v>9</v>
      </c>
      <c r="B69" s="14">
        <v>330455</v>
      </c>
      <c r="C69" s="14" t="s">
        <v>10</v>
      </c>
      <c r="D69" s="14" t="s">
        <v>19</v>
      </c>
      <c r="E69" s="14" t="s">
        <v>12</v>
      </c>
      <c r="F69" s="14" t="s">
        <v>105</v>
      </c>
      <c r="G69" s="14"/>
      <c r="H69" s="14" t="s">
        <v>22</v>
      </c>
      <c r="I69" s="14" t="s">
        <v>23</v>
      </c>
      <c r="J69" s="9" t="s">
        <v>87</v>
      </c>
      <c r="K69" s="14" t="s">
        <v>86</v>
      </c>
      <c r="L69" s="15" t="s">
        <v>110</v>
      </c>
      <c r="M69" s="8">
        <v>194</v>
      </c>
      <c r="N69" s="6">
        <v>22949.48</v>
      </c>
      <c r="O69" s="10"/>
      <c r="P69" s="10"/>
      <c r="Q69" s="10"/>
      <c r="R69" s="10"/>
      <c r="S69" s="10"/>
      <c r="T69" s="10"/>
      <c r="U69" s="10"/>
      <c r="V69" s="32">
        <v>22949.48</v>
      </c>
      <c r="W69" s="18"/>
      <c r="X69" s="10"/>
      <c r="Y69" s="10"/>
      <c r="Z69" s="33">
        <f t="shared" si="2"/>
        <v>0</v>
      </c>
      <c r="AA69" s="34">
        <v>0</v>
      </c>
      <c r="AC69" s="1"/>
    </row>
    <row r="70" spans="1:29" ht="22.5" customHeight="1">
      <c r="A70" s="14" t="s">
        <v>9</v>
      </c>
      <c r="B70" s="14">
        <v>330455</v>
      </c>
      <c r="C70" s="14" t="s">
        <v>10</v>
      </c>
      <c r="D70" s="14" t="s">
        <v>19</v>
      </c>
      <c r="E70" s="14" t="s">
        <v>12</v>
      </c>
      <c r="F70" s="14" t="s">
        <v>105</v>
      </c>
      <c r="G70" s="14" t="s">
        <v>108</v>
      </c>
      <c r="H70" s="14" t="s">
        <v>13</v>
      </c>
      <c r="I70" s="14" t="s">
        <v>20</v>
      </c>
      <c r="J70" s="9" t="s">
        <v>88</v>
      </c>
      <c r="K70" s="14" t="s">
        <v>89</v>
      </c>
      <c r="L70" s="15" t="s">
        <v>110</v>
      </c>
      <c r="M70" s="8">
        <v>194</v>
      </c>
      <c r="N70" s="6">
        <v>6307995.8099999996</v>
      </c>
      <c r="O70" s="10"/>
      <c r="P70" s="10">
        <v>221382.39999999999</v>
      </c>
      <c r="Q70" s="10">
        <v>1001601.31</v>
      </c>
      <c r="R70" s="10">
        <v>4430306.53</v>
      </c>
      <c r="S70" s="10"/>
      <c r="T70" s="10">
        <v>311800.39</v>
      </c>
      <c r="U70" s="10">
        <v>342580.52</v>
      </c>
      <c r="V70" s="32">
        <v>324.66000000000003</v>
      </c>
      <c r="W70" s="18"/>
      <c r="X70" s="10"/>
      <c r="Y70" s="10"/>
      <c r="Z70" s="33">
        <f t="shared" si="2"/>
        <v>-6.6592065195436589E-10</v>
      </c>
      <c r="AA70" s="34">
        <v>0</v>
      </c>
      <c r="AC70" s="1"/>
    </row>
    <row r="71" spans="1:29" ht="22.5" customHeight="1">
      <c r="A71" s="14" t="s">
        <v>9</v>
      </c>
      <c r="B71" s="14">
        <v>330455</v>
      </c>
      <c r="C71" s="14" t="s">
        <v>10</v>
      </c>
      <c r="D71" s="14" t="s">
        <v>19</v>
      </c>
      <c r="E71" s="14" t="s">
        <v>12</v>
      </c>
      <c r="F71" s="14" t="s">
        <v>105</v>
      </c>
      <c r="G71" s="15" t="s">
        <v>108</v>
      </c>
      <c r="H71" s="14" t="s">
        <v>13</v>
      </c>
      <c r="I71" s="14" t="s">
        <v>20</v>
      </c>
      <c r="J71" s="9" t="s">
        <v>90</v>
      </c>
      <c r="K71" s="14" t="s">
        <v>89</v>
      </c>
      <c r="L71" s="15" t="s">
        <v>110</v>
      </c>
      <c r="M71" s="8">
        <v>194</v>
      </c>
      <c r="N71" s="6">
        <v>4011.49</v>
      </c>
      <c r="O71" s="10"/>
      <c r="P71" s="10">
        <v>324.66000000000003</v>
      </c>
      <c r="Q71" s="10"/>
      <c r="R71" s="10"/>
      <c r="S71" s="10"/>
      <c r="T71" s="10"/>
      <c r="U71" s="10"/>
      <c r="V71" s="32">
        <v>3686.83</v>
      </c>
      <c r="W71" s="18"/>
      <c r="X71" s="10"/>
      <c r="Y71" s="10"/>
      <c r="Z71" s="33">
        <f t="shared" si="2"/>
        <v>0</v>
      </c>
      <c r="AA71" s="34">
        <v>0</v>
      </c>
      <c r="AC71" s="1"/>
    </row>
    <row r="72" spans="1:29" ht="22.5" customHeight="1">
      <c r="A72" s="14" t="s">
        <v>9</v>
      </c>
      <c r="B72" s="14">
        <v>330455</v>
      </c>
      <c r="C72" s="14" t="s">
        <v>10</v>
      </c>
      <c r="D72" s="14" t="s">
        <v>19</v>
      </c>
      <c r="E72" s="14" t="s">
        <v>12</v>
      </c>
      <c r="F72" s="14" t="s">
        <v>105</v>
      </c>
      <c r="G72" s="14"/>
      <c r="H72" s="14" t="s">
        <v>22</v>
      </c>
      <c r="I72" s="14" t="s">
        <v>23</v>
      </c>
      <c r="J72" s="7" t="s">
        <v>91</v>
      </c>
      <c r="K72" s="14" t="s">
        <v>89</v>
      </c>
      <c r="L72" s="15" t="s">
        <v>110</v>
      </c>
      <c r="M72" s="8">
        <v>194</v>
      </c>
      <c r="N72" s="6">
        <v>3541928.47</v>
      </c>
      <c r="O72" s="10"/>
      <c r="P72" s="10">
        <v>465508.64</v>
      </c>
      <c r="Q72" s="10"/>
      <c r="R72" s="10"/>
      <c r="S72" s="10">
        <v>716218.01</v>
      </c>
      <c r="T72" s="10"/>
      <c r="U72" s="10"/>
      <c r="V72" s="10">
        <v>1112607.1399999999</v>
      </c>
      <c r="W72" s="18"/>
      <c r="X72" s="10"/>
      <c r="Y72" s="10">
        <v>1245967.33</v>
      </c>
      <c r="Z72" s="33">
        <f t="shared" ref="Z72:Z79" si="3">N72-O72-P72-Y72-Q72-R72-S72-T72-U72-V72-W72-X72</f>
        <v>1627.3500000000931</v>
      </c>
      <c r="AA72" s="34">
        <v>1627.35</v>
      </c>
      <c r="AC72" s="1"/>
    </row>
    <row r="73" spans="1:29" ht="22.5" customHeight="1">
      <c r="A73" s="14" t="s">
        <v>9</v>
      </c>
      <c r="B73" s="14">
        <v>330455</v>
      </c>
      <c r="C73" s="14" t="s">
        <v>10</v>
      </c>
      <c r="D73" s="14" t="s">
        <v>19</v>
      </c>
      <c r="E73" s="14" t="s">
        <v>12</v>
      </c>
      <c r="F73" s="14" t="s">
        <v>105</v>
      </c>
      <c r="G73" s="15" t="s">
        <v>108</v>
      </c>
      <c r="H73" s="14" t="s">
        <v>13</v>
      </c>
      <c r="I73" s="14" t="s">
        <v>20</v>
      </c>
      <c r="J73" s="9" t="s">
        <v>92</v>
      </c>
      <c r="K73" s="14" t="s">
        <v>93</v>
      </c>
      <c r="L73" s="15" t="s">
        <v>110</v>
      </c>
      <c r="M73" s="8">
        <v>185</v>
      </c>
      <c r="N73" s="6">
        <v>150.80000000000001</v>
      </c>
      <c r="O73" s="10">
        <v>150.80000000000001</v>
      </c>
      <c r="P73" s="10"/>
      <c r="Q73" s="10"/>
      <c r="R73" s="10"/>
      <c r="S73" s="10"/>
      <c r="T73" s="10"/>
      <c r="U73" s="10"/>
      <c r="V73" s="10"/>
      <c r="W73" s="18"/>
      <c r="X73" s="10"/>
      <c r="Y73" s="10"/>
      <c r="Z73" s="33">
        <f t="shared" si="3"/>
        <v>0</v>
      </c>
      <c r="AA73" s="34">
        <v>0</v>
      </c>
      <c r="AC73" s="1"/>
    </row>
    <row r="74" spans="1:29" ht="22.5" customHeight="1">
      <c r="A74" s="14" t="s">
        <v>9</v>
      </c>
      <c r="B74" s="14">
        <v>330455</v>
      </c>
      <c r="C74" s="14" t="s">
        <v>10</v>
      </c>
      <c r="D74" s="14" t="s">
        <v>19</v>
      </c>
      <c r="E74" s="14" t="s">
        <v>12</v>
      </c>
      <c r="F74" s="14" t="s">
        <v>105</v>
      </c>
      <c r="G74" s="15" t="s">
        <v>108</v>
      </c>
      <c r="H74" s="14" t="s">
        <v>13</v>
      </c>
      <c r="I74" s="14" t="s">
        <v>20</v>
      </c>
      <c r="J74" s="9" t="s">
        <v>94</v>
      </c>
      <c r="K74" s="14" t="s">
        <v>95</v>
      </c>
      <c r="L74" s="15" t="s">
        <v>110</v>
      </c>
      <c r="M74" s="8">
        <v>185</v>
      </c>
      <c r="N74" s="6">
        <v>2449.02</v>
      </c>
      <c r="O74" s="10">
        <v>2449.02</v>
      </c>
      <c r="P74" s="10"/>
      <c r="Q74" s="10"/>
      <c r="R74" s="10"/>
      <c r="S74" s="10"/>
      <c r="T74" s="10"/>
      <c r="U74" s="10"/>
      <c r="V74" s="10"/>
      <c r="W74" s="18"/>
      <c r="X74" s="10"/>
      <c r="Y74" s="10"/>
      <c r="Z74" s="33">
        <f t="shared" si="3"/>
        <v>0</v>
      </c>
      <c r="AA74" s="34">
        <v>0</v>
      </c>
      <c r="AC74" s="1"/>
    </row>
    <row r="75" spans="1:29" ht="22.5" customHeight="1">
      <c r="A75" s="14" t="s">
        <v>9</v>
      </c>
      <c r="B75" s="14">
        <v>330455</v>
      </c>
      <c r="C75" s="14" t="s">
        <v>10</v>
      </c>
      <c r="D75" s="14" t="s">
        <v>19</v>
      </c>
      <c r="E75" s="14" t="s">
        <v>12</v>
      </c>
      <c r="F75" s="14" t="s">
        <v>105</v>
      </c>
      <c r="G75" s="15" t="s">
        <v>108</v>
      </c>
      <c r="H75" s="14" t="s">
        <v>13</v>
      </c>
      <c r="I75" s="14" t="s">
        <v>20</v>
      </c>
      <c r="J75" s="9" t="s">
        <v>96</v>
      </c>
      <c r="K75" s="14" t="s">
        <v>97</v>
      </c>
      <c r="L75" s="15" t="s">
        <v>110</v>
      </c>
      <c r="M75" s="8">
        <v>194</v>
      </c>
      <c r="N75" s="6">
        <v>281633.32</v>
      </c>
      <c r="O75" s="10"/>
      <c r="P75" s="10"/>
      <c r="Q75" s="10"/>
      <c r="R75" s="10"/>
      <c r="S75" s="10"/>
      <c r="T75" s="10"/>
      <c r="U75" s="10"/>
      <c r="V75" s="32">
        <v>281633.32</v>
      </c>
      <c r="W75" s="18"/>
      <c r="X75" s="10"/>
      <c r="Y75" s="10"/>
      <c r="Z75" s="33">
        <f t="shared" si="3"/>
        <v>0</v>
      </c>
      <c r="AA75" s="34">
        <v>0</v>
      </c>
      <c r="AC75" s="1"/>
    </row>
    <row r="76" spans="1:29" ht="22.5" customHeight="1">
      <c r="A76" s="14" t="s">
        <v>9</v>
      </c>
      <c r="B76" s="14">
        <v>330455</v>
      </c>
      <c r="C76" s="14" t="s">
        <v>10</v>
      </c>
      <c r="D76" s="14" t="s">
        <v>19</v>
      </c>
      <c r="E76" s="14" t="s">
        <v>12</v>
      </c>
      <c r="F76" s="14" t="s">
        <v>105</v>
      </c>
      <c r="G76" s="15" t="s">
        <v>108</v>
      </c>
      <c r="H76" s="14" t="s">
        <v>13</v>
      </c>
      <c r="I76" s="14" t="s">
        <v>20</v>
      </c>
      <c r="J76" s="9" t="s">
        <v>98</v>
      </c>
      <c r="K76" s="14" t="s">
        <v>99</v>
      </c>
      <c r="L76" s="15" t="s">
        <v>110</v>
      </c>
      <c r="M76" s="8">
        <v>185</v>
      </c>
      <c r="N76" s="6">
        <v>161.63</v>
      </c>
      <c r="O76" s="10">
        <v>161.63</v>
      </c>
      <c r="P76" s="10"/>
      <c r="Q76" s="10"/>
      <c r="R76" s="10"/>
      <c r="S76" s="10"/>
      <c r="T76" s="10"/>
      <c r="U76" s="10"/>
      <c r="V76" s="10"/>
      <c r="W76" s="18"/>
      <c r="X76" s="10"/>
      <c r="Y76" s="10"/>
      <c r="Z76" s="33">
        <f t="shared" si="3"/>
        <v>0</v>
      </c>
      <c r="AA76" s="34">
        <v>0</v>
      </c>
      <c r="AC76" s="1"/>
    </row>
    <row r="77" spans="1:29" ht="22.5" customHeight="1">
      <c r="A77" s="14" t="s">
        <v>9</v>
      </c>
      <c r="B77" s="14">
        <v>330455</v>
      </c>
      <c r="C77" s="14" t="s">
        <v>10</v>
      </c>
      <c r="D77" s="14" t="s">
        <v>19</v>
      </c>
      <c r="E77" s="14" t="s">
        <v>12</v>
      </c>
      <c r="F77" s="14" t="s">
        <v>105</v>
      </c>
      <c r="G77" s="15" t="s">
        <v>108</v>
      </c>
      <c r="H77" s="14" t="s">
        <v>13</v>
      </c>
      <c r="I77" s="14" t="s">
        <v>20</v>
      </c>
      <c r="J77" s="9" t="s">
        <v>100</v>
      </c>
      <c r="K77" s="14" t="s">
        <v>101</v>
      </c>
      <c r="L77" s="15" t="s">
        <v>110</v>
      </c>
      <c r="M77" s="8">
        <v>185</v>
      </c>
      <c r="N77" s="6">
        <v>20.98</v>
      </c>
      <c r="O77" s="10">
        <v>20.98</v>
      </c>
      <c r="P77" s="10"/>
      <c r="Q77" s="10"/>
      <c r="R77" s="10"/>
      <c r="S77" s="10"/>
      <c r="T77" s="10"/>
      <c r="U77" s="10"/>
      <c r="V77" s="10"/>
      <c r="W77" s="18"/>
      <c r="X77" s="10"/>
      <c r="Y77" s="10"/>
      <c r="Z77" s="33">
        <f t="shared" si="3"/>
        <v>0</v>
      </c>
      <c r="AA77" s="34">
        <v>0</v>
      </c>
      <c r="AC77" s="1"/>
    </row>
    <row r="78" spans="1:29" ht="22.5" customHeight="1">
      <c r="A78" s="14" t="s">
        <v>9</v>
      </c>
      <c r="B78" s="14">
        <v>330455</v>
      </c>
      <c r="C78" s="14" t="s">
        <v>10</v>
      </c>
      <c r="D78" s="14" t="s">
        <v>19</v>
      </c>
      <c r="E78" s="14" t="s">
        <v>12</v>
      </c>
      <c r="F78" s="14" t="s">
        <v>105</v>
      </c>
      <c r="G78" s="15" t="s">
        <v>108</v>
      </c>
      <c r="H78" s="14" t="s">
        <v>13</v>
      </c>
      <c r="I78" s="14" t="s">
        <v>20</v>
      </c>
      <c r="J78" s="9" t="s">
        <v>102</v>
      </c>
      <c r="K78" s="14" t="s">
        <v>103</v>
      </c>
      <c r="L78" s="15" t="s">
        <v>110</v>
      </c>
      <c r="M78" s="8">
        <v>185</v>
      </c>
      <c r="N78" s="6">
        <v>249.98</v>
      </c>
      <c r="O78" s="10">
        <v>249.98</v>
      </c>
      <c r="P78" s="10"/>
      <c r="Q78" s="10"/>
      <c r="R78" s="10"/>
      <c r="S78" s="10"/>
      <c r="T78" s="10"/>
      <c r="U78" s="10"/>
      <c r="V78" s="10"/>
      <c r="W78" s="18"/>
      <c r="X78" s="10"/>
      <c r="Y78" s="10"/>
      <c r="Z78" s="33">
        <f t="shared" si="3"/>
        <v>0</v>
      </c>
      <c r="AA78" s="34">
        <v>0</v>
      </c>
      <c r="AC78" s="1"/>
    </row>
    <row r="79" spans="1:29" ht="22.5" customHeight="1">
      <c r="A79" s="14" t="s">
        <v>9</v>
      </c>
      <c r="B79" s="14">
        <v>330455</v>
      </c>
      <c r="C79" s="14" t="s">
        <v>10</v>
      </c>
      <c r="D79" s="14" t="s">
        <v>11</v>
      </c>
      <c r="E79" s="14" t="s">
        <v>12</v>
      </c>
      <c r="F79" s="14" t="s">
        <v>105</v>
      </c>
      <c r="G79" s="15" t="s">
        <v>108</v>
      </c>
      <c r="H79" s="14" t="s">
        <v>13</v>
      </c>
      <c r="I79" s="14" t="s">
        <v>20</v>
      </c>
      <c r="J79" s="9" t="s">
        <v>104</v>
      </c>
      <c r="K79" s="14" t="s">
        <v>103</v>
      </c>
      <c r="L79" s="15" t="s">
        <v>110</v>
      </c>
      <c r="M79" s="8">
        <v>194</v>
      </c>
      <c r="N79" s="6">
        <v>43503.42</v>
      </c>
      <c r="O79" s="10"/>
      <c r="P79" s="10"/>
      <c r="Q79" s="10"/>
      <c r="R79" s="10"/>
      <c r="S79" s="10"/>
      <c r="T79" s="10"/>
      <c r="U79" s="10"/>
      <c r="V79" s="32">
        <v>43503.42</v>
      </c>
      <c r="W79" s="18"/>
      <c r="X79" s="10"/>
      <c r="Y79" s="10"/>
      <c r="Z79" s="33">
        <f t="shared" si="3"/>
        <v>0</v>
      </c>
      <c r="AA79" s="34">
        <v>0</v>
      </c>
      <c r="AC79" s="1"/>
    </row>
    <row r="80" spans="1:29">
      <c r="A80" s="2" t="s">
        <v>107</v>
      </c>
      <c r="G80"/>
      <c r="N80" s="1"/>
      <c r="Z80" s="26">
        <f>SUBTOTAL(9,Z8:Z79)</f>
        <v>1627.3499999994272</v>
      </c>
      <c r="AA80" s="1"/>
      <c r="AC80" s="1"/>
    </row>
    <row r="81" spans="29:29">
      <c r="AC81" s="1"/>
    </row>
  </sheetData>
  <autoFilter ref="A7:AE79">
    <filterColumn colId="14"/>
    <filterColumn colId="15"/>
  </autoFilter>
  <mergeCells count="1">
    <mergeCell ref="O6:W6"/>
  </mergeCells>
  <pageMargins left="0.15748031496062992" right="0.15748031496062992" top="0.35433070866141736" bottom="0.27559055118110237" header="0.19685039370078741" footer="0.15748031496062992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DESAPLICADO E EMPENHADO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02372266</dc:creator>
  <cp:lastModifiedBy>02372266</cp:lastModifiedBy>
  <cp:lastPrinted>2023-11-07T15:58:25Z</cp:lastPrinted>
  <dcterms:created xsi:type="dcterms:W3CDTF">2023-02-14T14:24:34Z</dcterms:created>
  <dcterms:modified xsi:type="dcterms:W3CDTF">2023-12-15T18:28:09Z</dcterms:modified>
</cp:coreProperties>
</file>